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Metadata/metadata.xml" ContentType="application/vnd.titus.tmi.metadata+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License\Reporting\Kentucky\Prompt Pay Report\2018\DENTAL PP YEARLY-Due July 31\Reviewed\"/>
    </mc:Choice>
  </mc:AlternateContent>
  <bookViews>
    <workbookView xWindow="10890" yWindow="-285" windowWidth="9585" windowHeight="7770" tabRatio="690"/>
  </bookViews>
  <sheets>
    <sheet name="HIC Dental Claims Report 1" sheetId="1" r:id="rId1"/>
    <sheet name="HIC Dental Claims Report 2" sheetId="2" r:id="rId2"/>
    <sheet name="Dental Supporting Prompt Pay" sheetId="3" state="hidden" r:id="rId3"/>
  </sheets>
  <calcPr calcId="162913"/>
</workbook>
</file>

<file path=xl/calcChain.xml><?xml version="1.0" encoding="utf-8"?>
<calcChain xmlns="http://schemas.openxmlformats.org/spreadsheetml/2006/main">
  <c r="B2" i="2" l="1"/>
  <c r="N27" i="3" l="1"/>
  <c r="M27" i="3"/>
  <c r="N26" i="3"/>
  <c r="M26" i="3"/>
  <c r="N25" i="3"/>
  <c r="M25" i="3"/>
  <c r="N24" i="3"/>
  <c r="M24" i="3"/>
  <c r="N23" i="3"/>
  <c r="M23" i="3"/>
  <c r="N22" i="3"/>
  <c r="M22" i="3"/>
  <c r="N19" i="3"/>
  <c r="M19" i="3"/>
  <c r="N18" i="3"/>
  <c r="M18" i="3"/>
  <c r="N17" i="3"/>
  <c r="M17" i="3"/>
  <c r="N16" i="3"/>
  <c r="M16" i="3"/>
  <c r="N15" i="3"/>
  <c r="M15" i="3"/>
  <c r="N14" i="3"/>
  <c r="M14" i="3"/>
  <c r="N13" i="3"/>
  <c r="M13" i="3"/>
  <c r="N12" i="3"/>
  <c r="M12" i="3"/>
  <c r="N11" i="3"/>
  <c r="M11" i="3"/>
  <c r="N10" i="3"/>
  <c r="M10" i="3"/>
  <c r="N9" i="3"/>
  <c r="M9" i="3"/>
  <c r="N7" i="3"/>
  <c r="M7" i="3"/>
  <c r="N6" i="3"/>
  <c r="M6" i="3"/>
  <c r="N5" i="3"/>
  <c r="M5" i="3"/>
  <c r="N4" i="3"/>
  <c r="M4" i="3"/>
  <c r="N3" i="3"/>
  <c r="M3" i="3"/>
  <c r="G8" i="3" l="1"/>
  <c r="F8" i="3"/>
  <c r="E8" i="3"/>
  <c r="D8" i="3"/>
  <c r="C8" i="3"/>
  <c r="B8" i="3"/>
  <c r="M8" i="3" l="1"/>
  <c r="N8" i="3"/>
  <c r="F14" i="2"/>
  <c r="C2" i="2"/>
  <c r="F2" i="2" s="1"/>
</calcChain>
</file>

<file path=xl/sharedStrings.xml><?xml version="1.0" encoding="utf-8"?>
<sst xmlns="http://schemas.openxmlformats.org/spreadsheetml/2006/main" count="88" uniqueCount="72">
  <si>
    <t>Field Description</t>
  </si>
  <si>
    <t>Insurer Name</t>
  </si>
  <si>
    <t>D.B.A. Name</t>
  </si>
  <si>
    <t>Reporting Quarter</t>
  </si>
  <si>
    <t>Contact Person</t>
  </si>
  <si>
    <t>Insurer's Phone Number</t>
  </si>
  <si>
    <t>First Line of Mailing Address</t>
  </si>
  <si>
    <t>500 West Main Street</t>
  </si>
  <si>
    <t>Second Line of Mailing Address</t>
  </si>
  <si>
    <t>City</t>
  </si>
  <si>
    <t>Louisville</t>
  </si>
  <si>
    <t>State</t>
  </si>
  <si>
    <t>KY</t>
  </si>
  <si>
    <t>Zip Code</t>
  </si>
  <si>
    <t>NAIC Number</t>
  </si>
  <si>
    <t>NAIC Group Number</t>
  </si>
  <si>
    <t>Federal Tax ID Number</t>
  </si>
  <si>
    <t>Percentage of Clean Claims received during the reporting quarter that were paid and not denied or contested with the claims payment time frame.</t>
  </si>
  <si>
    <t>Hospital</t>
  </si>
  <si>
    <t>Physician</t>
  </si>
  <si>
    <t>All other providers excluding Pharmacy</t>
  </si>
  <si>
    <t>Number of Clean Claims received by the insurer, its agent, or designee during the reporting quarter.</t>
  </si>
  <si>
    <t>Percentage of Clean Claims received by the insurer, its agent, or designee that were adjudicated within claims payment time frame.</t>
  </si>
  <si>
    <t>Percentage of Clean Claims received by the insurer, its agent, or designee that were adjudicated within one (1) to thirty (30) days after claims payment time frame.</t>
  </si>
  <si>
    <t>Percentage of Clean Claims received by the insurer, its agent, or designee that were adjudicated within thirty-one  (31) to sixty (60) days after claims payment time frame.</t>
  </si>
  <si>
    <t>Percentage of Clean Claims received by the insurer, its agent, or designee that were adjudicated within sixty-one  (61) to ninety (90) days after claims payment time frame.</t>
  </si>
  <si>
    <t>Percentage of Clean Claims received by the insurer, its agent, or designee that were adjudicated more than ninety (90) days after claims payment time frame.</t>
  </si>
  <si>
    <t>Percentage of Clean Claims received by the insurer, its agent, or designee that were not yet adjudicated.</t>
  </si>
  <si>
    <t>Percentage of Clean Claims received during the reporting quarter that were paid and not denied or contested within one (1) to thirty (30) days from the end of the claims payment time frame.</t>
  </si>
  <si>
    <t>Percentage of Clean Claims received during the reporting quarter that were paid and not denied or contested within thirty-one (31) to sixty (60) days from the end of the claims payment time frame.</t>
  </si>
  <si>
    <t>Percentage of Clean Claims received during the reporting quarter that were paid and not denied or contested within sixty-one (61) to ninety (90) days from the end of the claims payment time frame.</t>
  </si>
  <si>
    <t>Percentage of Clean Claims received during the reporting quarter that were paid and not denied or contested more than ninety (90) days from the end of the claims payment time frame.</t>
  </si>
  <si>
    <t>Amount of interest paid</t>
  </si>
  <si>
    <t>For Clean Claims received during the reporting quarter that were not denied or contested, the percentage of the total dollar amount of those claims that were paid within the claims payment time frame.</t>
  </si>
  <si>
    <t>Description</t>
  </si>
  <si>
    <t>40202</t>
  </si>
  <si>
    <t>119</t>
  </si>
  <si>
    <t>For clean claims received during the reporting quarter that were not denied or contested, the percentage of the total dollar amount of those claims that were paid within the claims payment time frame for all claims (excluding pharmacy).</t>
  </si>
  <si>
    <t>All Other excluding RX</t>
  </si>
  <si>
    <t>Total</t>
  </si>
  <si>
    <t>Total # of Claims</t>
  </si>
  <si>
    <t>Total $ of Claims</t>
  </si>
  <si>
    <t>Total claims received in the reporting quarter</t>
  </si>
  <si>
    <r>
      <t xml:space="preserve">Total </t>
    </r>
    <r>
      <rPr>
        <b/>
        <sz val="10"/>
        <rFont val="Arial"/>
        <family val="2"/>
      </rPr>
      <t>clean</t>
    </r>
    <r>
      <rPr>
        <sz val="10"/>
        <rFont val="Arial"/>
        <family val="2"/>
      </rPr>
      <t xml:space="preserve"> claims received</t>
    </r>
  </si>
  <si>
    <r>
      <t xml:space="preserve">Total clean claims </t>
    </r>
    <r>
      <rPr>
        <b/>
        <sz val="10"/>
        <rFont val="Arial"/>
        <family val="2"/>
      </rPr>
      <t>adjudicated</t>
    </r>
    <r>
      <rPr>
        <sz val="10"/>
        <rFont val="Arial"/>
        <family val="2"/>
      </rPr>
      <t xml:space="preserve"> within claims payment timeframe</t>
    </r>
  </si>
  <si>
    <r>
      <t xml:space="preserve">Total clean claims </t>
    </r>
    <r>
      <rPr>
        <b/>
        <sz val="10"/>
        <rFont val="Arial"/>
        <family val="2"/>
      </rPr>
      <t>adjudicated 1 to 30</t>
    </r>
    <r>
      <rPr>
        <sz val="10"/>
        <rFont val="Arial"/>
        <family val="2"/>
      </rPr>
      <t xml:space="preserve"> days after claims payment timeframe</t>
    </r>
  </si>
  <si>
    <r>
      <t xml:space="preserve">Total clean claims </t>
    </r>
    <r>
      <rPr>
        <b/>
        <sz val="10"/>
        <rFont val="Arial"/>
        <family val="2"/>
      </rPr>
      <t>adjudicated more than 31 days</t>
    </r>
    <r>
      <rPr>
        <sz val="10"/>
        <rFont val="Arial"/>
        <family val="2"/>
      </rPr>
      <t xml:space="preserve"> after claims payment timeframe</t>
    </r>
  </si>
  <si>
    <r>
      <t xml:space="preserve">Total Clean Claims that have </t>
    </r>
    <r>
      <rPr>
        <b/>
        <sz val="10"/>
        <rFont val="Arial"/>
        <family val="2"/>
      </rPr>
      <t>not yet been adjudicated</t>
    </r>
  </si>
  <si>
    <r>
      <t>Total Clean Claims received during reporting quarter that were</t>
    </r>
    <r>
      <rPr>
        <b/>
        <sz val="10"/>
        <rFont val="Arial"/>
        <family val="2"/>
      </rPr>
      <t xml:space="preserve"> paid </t>
    </r>
  </si>
  <si>
    <r>
      <t xml:space="preserve">Total clean claims </t>
    </r>
    <r>
      <rPr>
        <b/>
        <sz val="10"/>
        <rFont val="Arial"/>
        <family val="2"/>
      </rPr>
      <t>paid</t>
    </r>
    <r>
      <rPr>
        <sz val="10"/>
        <rFont val="Arial"/>
        <family val="2"/>
      </rPr>
      <t xml:space="preserve"> within  claims payment timeframe</t>
    </r>
  </si>
  <si>
    <r>
      <t xml:space="preserve">Total clean claims </t>
    </r>
    <r>
      <rPr>
        <b/>
        <sz val="10"/>
        <rFont val="Arial"/>
        <family val="2"/>
      </rPr>
      <t>paid 1 to 30</t>
    </r>
    <r>
      <rPr>
        <sz val="10"/>
        <rFont val="Arial"/>
        <family val="2"/>
      </rPr>
      <t xml:space="preserve"> days after claims payment timeframe</t>
    </r>
  </si>
  <si>
    <r>
      <t xml:space="preserve">Total clean claims </t>
    </r>
    <r>
      <rPr>
        <b/>
        <sz val="10"/>
        <rFont val="Arial"/>
        <family val="2"/>
      </rPr>
      <t>paid</t>
    </r>
    <r>
      <rPr>
        <sz val="10"/>
        <rFont val="Arial"/>
        <family val="2"/>
      </rPr>
      <t xml:space="preserve"> </t>
    </r>
    <r>
      <rPr>
        <b/>
        <sz val="10"/>
        <rFont val="Arial"/>
        <family val="2"/>
      </rPr>
      <t>more than 31 days</t>
    </r>
    <r>
      <rPr>
        <sz val="10"/>
        <rFont val="Arial"/>
        <family val="2"/>
      </rPr>
      <t xml:space="preserve"> after claims payment timeframe</t>
    </r>
  </si>
  <si>
    <r>
      <t xml:space="preserve">Total clean claims </t>
    </r>
    <r>
      <rPr>
        <b/>
        <sz val="10"/>
        <rFont val="Arial"/>
        <family val="2"/>
      </rPr>
      <t>denied</t>
    </r>
    <r>
      <rPr>
        <sz val="10"/>
        <rFont val="Arial"/>
        <family val="2"/>
      </rPr>
      <t xml:space="preserve"> within claims payment timeframe</t>
    </r>
  </si>
  <si>
    <r>
      <t xml:space="preserve">Total clean claims </t>
    </r>
    <r>
      <rPr>
        <b/>
        <sz val="10"/>
        <rFont val="Arial"/>
        <family val="2"/>
      </rPr>
      <t>denied</t>
    </r>
    <r>
      <rPr>
        <sz val="10"/>
        <rFont val="Arial"/>
        <family val="2"/>
      </rPr>
      <t xml:space="preserve"> </t>
    </r>
    <r>
      <rPr>
        <b/>
        <sz val="10"/>
        <rFont val="Arial"/>
        <family val="2"/>
      </rPr>
      <t>1 to 30 days</t>
    </r>
    <r>
      <rPr>
        <sz val="10"/>
        <rFont val="Arial"/>
        <family val="2"/>
      </rPr>
      <t xml:space="preserve"> after claims payment timeframe</t>
    </r>
  </si>
  <si>
    <r>
      <t xml:space="preserve">Total clean claims </t>
    </r>
    <r>
      <rPr>
        <b/>
        <sz val="10"/>
        <rFont val="Arial"/>
        <family val="2"/>
      </rPr>
      <t>denied</t>
    </r>
    <r>
      <rPr>
        <sz val="10"/>
        <rFont val="Arial"/>
        <family val="2"/>
      </rPr>
      <t xml:space="preserve"> more </t>
    </r>
    <r>
      <rPr>
        <b/>
        <sz val="10"/>
        <rFont val="Arial"/>
        <family val="2"/>
      </rPr>
      <t>than 31 days</t>
    </r>
    <r>
      <rPr>
        <sz val="10"/>
        <rFont val="Arial"/>
        <family val="2"/>
      </rPr>
      <t xml:space="preserve"> after claims payment timeframe</t>
    </r>
  </si>
  <si>
    <r>
      <t xml:space="preserve">Total clean claims </t>
    </r>
    <r>
      <rPr>
        <b/>
        <sz val="10"/>
        <rFont val="Arial"/>
        <family val="2"/>
      </rPr>
      <t>contested</t>
    </r>
    <r>
      <rPr>
        <sz val="10"/>
        <rFont val="Arial"/>
        <family val="2"/>
      </rPr>
      <t xml:space="preserve"> within claims payment timeframe</t>
    </r>
  </si>
  <si>
    <r>
      <t xml:space="preserve">Total clean claims </t>
    </r>
    <r>
      <rPr>
        <b/>
        <sz val="10"/>
        <rFont val="Arial"/>
        <family val="2"/>
      </rPr>
      <t>contested 1 to 30 days</t>
    </r>
    <r>
      <rPr>
        <sz val="10"/>
        <rFont val="Arial"/>
        <family val="2"/>
      </rPr>
      <t xml:space="preserve"> after claims payment timeframe</t>
    </r>
  </si>
  <si>
    <r>
      <t xml:space="preserve">Total clean claims </t>
    </r>
    <r>
      <rPr>
        <b/>
        <sz val="10"/>
        <rFont val="Arial"/>
        <family val="2"/>
      </rPr>
      <t>contested</t>
    </r>
    <r>
      <rPr>
        <sz val="10"/>
        <rFont val="Arial"/>
        <family val="2"/>
      </rPr>
      <t xml:space="preserve"> </t>
    </r>
    <r>
      <rPr>
        <b/>
        <sz val="10"/>
        <rFont val="Arial"/>
        <family val="2"/>
      </rPr>
      <t xml:space="preserve">more than 31 days </t>
    </r>
    <r>
      <rPr>
        <sz val="10"/>
        <rFont val="Arial"/>
        <family val="2"/>
      </rPr>
      <t>after claims payment timeframe</t>
    </r>
  </si>
  <si>
    <t xml:space="preserve">LHSBP – Dental Only </t>
  </si>
  <si>
    <t>Total with Dental</t>
  </si>
  <si>
    <r>
      <t xml:space="preserve">Total clean claims </t>
    </r>
    <r>
      <rPr>
        <b/>
        <sz val="10"/>
        <rFont val="Arial"/>
        <family val="2"/>
      </rPr>
      <t>adjudicated 31 to 60 days</t>
    </r>
    <r>
      <rPr>
        <sz val="10"/>
        <rFont val="Arial"/>
        <family val="2"/>
      </rPr>
      <t xml:space="preserve"> after claims payment timeframe</t>
    </r>
  </si>
  <si>
    <r>
      <t xml:space="preserve">Total clean claims </t>
    </r>
    <r>
      <rPr>
        <b/>
        <sz val="10"/>
        <rFont val="Arial"/>
        <family val="2"/>
      </rPr>
      <t>adjudicated 61 to 90 days</t>
    </r>
    <r>
      <rPr>
        <sz val="10"/>
        <rFont val="Arial"/>
        <family val="2"/>
      </rPr>
      <t xml:space="preserve"> after claims payment timeframe</t>
    </r>
  </si>
  <si>
    <r>
      <t xml:space="preserve">Total clean claims </t>
    </r>
    <r>
      <rPr>
        <b/>
        <sz val="10"/>
        <rFont val="Arial"/>
        <family val="2"/>
      </rPr>
      <t>adjudicated over 90 days</t>
    </r>
    <r>
      <rPr>
        <sz val="10"/>
        <rFont val="Arial"/>
        <family val="2"/>
      </rPr>
      <t xml:space="preserve"> after claims payment timeframe</t>
    </r>
  </si>
  <si>
    <r>
      <t xml:space="preserve">Total clean claims </t>
    </r>
    <r>
      <rPr>
        <b/>
        <sz val="10"/>
        <rFont val="Arial"/>
        <family val="2"/>
      </rPr>
      <t>paid 31 to 60 days</t>
    </r>
    <r>
      <rPr>
        <sz val="10"/>
        <rFont val="Arial"/>
        <family val="2"/>
      </rPr>
      <t xml:space="preserve"> after claims payment timeframe</t>
    </r>
  </si>
  <si>
    <r>
      <t xml:space="preserve">Total clean claims </t>
    </r>
    <r>
      <rPr>
        <b/>
        <sz val="10"/>
        <rFont val="Arial"/>
        <family val="2"/>
      </rPr>
      <t>paid 61 to 90 days</t>
    </r>
    <r>
      <rPr>
        <sz val="10"/>
        <rFont val="Arial"/>
        <family val="2"/>
      </rPr>
      <t xml:space="preserve"> after claims payment timeframe</t>
    </r>
  </si>
  <si>
    <r>
      <t xml:space="preserve">Total clean claims paid </t>
    </r>
    <r>
      <rPr>
        <b/>
        <sz val="10"/>
        <rFont val="Arial"/>
        <family val="2"/>
      </rPr>
      <t xml:space="preserve">over 90 days </t>
    </r>
    <r>
      <rPr>
        <sz val="10"/>
        <rFont val="Arial"/>
        <family val="2"/>
      </rPr>
      <t>after claims payment timeframe</t>
    </r>
  </si>
  <si>
    <t>5025801000</t>
  </si>
  <si>
    <t>Humana Insurance Company</t>
  </si>
  <si>
    <t>73288</t>
  </si>
  <si>
    <t>391263473</t>
  </si>
  <si>
    <t>Paul Toebbe</t>
  </si>
  <si>
    <t>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</si>
</sst>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0"/>
      <name val="Arial"/>
    </font>
    <font>
      <sz val="11"/>
      <color theme="1"/>
      <name val="Calibri"/>
      <family val="2"/>
      <scheme val="minor"/>
    </font>
    <font>
      <b/>
      <sz val="10"/>
      <name val="Arial"/>
      <family val="2"/>
    </font>
    <font>
      <sz val="8"/>
      <name val="Arial"/>
      <family val="2"/>
    </font>
    <font>
      <sz val="10"/>
      <name val="Arial"/>
      <family val="2"/>
    </font>
    <font>
      <b/>
      <sz val="11"/>
      <name val="Times New Roman"/>
      <family val="1"/>
    </font>
    <font>
      <sz val="1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49" fontId="0" fillId="0" borderId="0" xfId="0" applyNumberFormat="1"/>
    <xf numFmtId="0" fontId="0" fillId="0" borderId="0" xfId="0" applyAlignment="1">
      <alignment wrapText="1"/>
    </xf>
    <xf numFmtId="49" fontId="2" fillId="0" borderId="1" xfId="0" applyNumberFormat="1" applyFont="1" applyBorder="1" applyAlignment="1">
      <alignment wrapText="1"/>
    </xf>
    <xf numFmtId="0" fontId="2" fillId="0" borderId="1" xfId="0" applyFont="1" applyBorder="1"/>
    <xf numFmtId="49" fontId="0" fillId="0" borderId="1" xfId="0" applyNumberFormat="1" applyBorder="1" applyAlignment="1">
      <alignment wrapText="1"/>
    </xf>
    <xf numFmtId="0" fontId="2" fillId="0" borderId="1" xfId="0" applyFont="1" applyBorder="1" applyAlignment="1">
      <alignment wrapText="1"/>
    </xf>
    <xf numFmtId="10" fontId="0" fillId="0" borderId="0" xfId="0" applyNumberFormat="1"/>
    <xf numFmtId="3" fontId="0" fillId="0" borderId="0" xfId="0" applyNumberFormat="1"/>
    <xf numFmtId="164" fontId="0" fillId="0" borderId="0" xfId="0" applyNumberFormat="1"/>
    <xf numFmtId="49" fontId="4" fillId="0" borderId="0" xfId="0" applyNumberFormat="1" applyFont="1"/>
    <xf numFmtId="0" fontId="0" fillId="0" borderId="2" xfId="0" applyBorder="1" applyAlignment="1">
      <alignment horizontal="center"/>
    </xf>
    <xf numFmtId="0" fontId="0" fillId="0" borderId="2" xfId="0" applyBorder="1"/>
    <xf numFmtId="0" fontId="0" fillId="0" borderId="5" xfId="0" applyBorder="1" applyAlignment="1">
      <alignment horizontal="center" wrapText="1"/>
    </xf>
    <xf numFmtId="0" fontId="0" fillId="0" borderId="6" xfId="0" applyBorder="1" applyAlignment="1">
      <alignment horizontal="center" wrapText="1"/>
    </xf>
    <xf numFmtId="0" fontId="0" fillId="0" borderId="2" xfId="0" applyBorder="1" applyAlignment="1">
      <alignment wrapText="1"/>
    </xf>
    <xf numFmtId="0" fontId="4" fillId="0" borderId="2" xfId="0" applyFont="1" applyBorder="1" applyAlignment="1">
      <alignment wrapText="1"/>
    </xf>
    <xf numFmtId="10" fontId="0" fillId="0" borderId="0" xfId="0" applyNumberFormat="1" applyFill="1"/>
    <xf numFmtId="0" fontId="0" fillId="0" borderId="0" xfId="0" applyFill="1"/>
    <xf numFmtId="3" fontId="1" fillId="0" borderId="5" xfId="1" applyNumberFormat="1" applyBorder="1" applyAlignment="1">
      <alignment horizontal="center"/>
    </xf>
    <xf numFmtId="164" fontId="1" fillId="0" borderId="6" xfId="1" applyNumberFormat="1" applyBorder="1" applyAlignment="1">
      <alignment horizontal="center"/>
    </xf>
    <xf numFmtId="3" fontId="1" fillId="0" borderId="5" xfId="1" applyNumberFormat="1" applyFill="1" applyBorder="1" applyAlignment="1">
      <alignment horizontal="center"/>
    </xf>
    <xf numFmtId="3" fontId="1" fillId="0" borderId="2" xfId="1" applyNumberFormat="1" applyBorder="1" applyAlignment="1">
      <alignment horizontal="center" vertical="center"/>
    </xf>
    <xf numFmtId="3" fontId="4" fillId="0" borderId="5" xfId="1" applyNumberFormat="1" applyFont="1" applyBorder="1" applyAlignment="1">
      <alignment horizontal="center"/>
    </xf>
    <xf numFmtId="164" fontId="4" fillId="0" borderId="6" xfId="1" applyNumberFormat="1" applyFont="1" applyBorder="1" applyAlignment="1">
      <alignment horizontal="center"/>
    </xf>
    <xf numFmtId="0" fontId="4" fillId="0" borderId="2" xfId="0" applyFont="1" applyFill="1" applyBorder="1" applyAlignment="1">
      <alignment wrapText="1"/>
    </xf>
    <xf numFmtId="164" fontId="1" fillId="0" borderId="6" xfId="1" applyNumberFormat="1" applyFill="1" applyBorder="1" applyAlignment="1">
      <alignment horizontal="center"/>
    </xf>
    <xf numFmtId="49" fontId="0" fillId="0" borderId="1" xfId="0" applyNumberFormat="1" applyFill="1" applyBorder="1" applyAlignment="1">
      <alignment wrapText="1"/>
    </xf>
    <xf numFmtId="0" fontId="5" fillId="0" borderId="0" xfId="0" applyFont="1"/>
    <xf numFmtId="3" fontId="1" fillId="0" borderId="9" xfId="1" applyNumberFormat="1" applyFill="1" applyBorder="1" applyAlignment="1">
      <alignment horizontal="center"/>
    </xf>
    <xf numFmtId="0" fontId="0" fillId="0" borderId="9" xfId="0" applyFill="1" applyBorder="1" applyAlignment="1">
      <alignment horizontal="center" wrapText="1"/>
    </xf>
    <xf numFmtId="0" fontId="0" fillId="0" borderId="1" xfId="0" applyFill="1" applyBorder="1" applyAlignment="1">
      <alignment horizontal="center" wrapText="1"/>
    </xf>
    <xf numFmtId="3" fontId="1" fillId="0" borderId="1" xfId="1" applyNumberFormat="1" applyFill="1" applyBorder="1" applyAlignment="1">
      <alignment horizontal="center"/>
    </xf>
    <xf numFmtId="0" fontId="0" fillId="0" borderId="0" xfId="0" applyFont="1" applyFill="1" applyAlignment="1">
      <alignment wrapText="1"/>
    </xf>
    <xf numFmtId="3" fontId="0" fillId="0" borderId="7" xfId="0" applyNumberFormat="1" applyFont="1" applyFill="1" applyBorder="1"/>
    <xf numFmtId="10" fontId="0" fillId="0" borderId="0" xfId="0" applyNumberFormat="1" applyFont="1" applyFill="1"/>
    <xf numFmtId="0" fontId="0" fillId="0" borderId="0" xfId="0" applyFont="1" applyFill="1"/>
    <xf numFmtId="0" fontId="0" fillId="0" borderId="0" xfId="0" applyFont="1"/>
    <xf numFmtId="10" fontId="0" fillId="0" borderId="0" xfId="0" applyNumberFormat="1" applyFont="1" applyFill="1" applyBorder="1"/>
    <xf numFmtId="0" fontId="0" fillId="0" borderId="8" xfId="0" applyFont="1" applyFill="1" applyBorder="1"/>
    <xf numFmtId="0" fontId="4" fillId="0" borderId="0" xfId="0" applyFont="1" applyFill="1" applyBorder="1"/>
    <xf numFmtId="10" fontId="4" fillId="0" borderId="0" xfId="0" applyNumberFormat="1" applyFont="1" applyFill="1" applyBorder="1"/>
    <xf numFmtId="0" fontId="4" fillId="0" borderId="0" xfId="0" applyFont="1" applyBorder="1"/>
    <xf numFmtId="3" fontId="4" fillId="0" borderId="0" xfId="0" applyNumberFormat="1" applyFont="1" applyBorder="1"/>
    <xf numFmtId="164" fontId="4" fillId="0" borderId="0" xfId="0" applyNumberFormat="1" applyFont="1" applyBorder="1"/>
    <xf numFmtId="0" fontId="4" fillId="0" borderId="0" xfId="0" applyFont="1" applyFill="1" applyBorder="1" applyAlignment="1">
      <alignment wrapText="1"/>
    </xf>
    <xf numFmtId="3"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Fill="1" applyBorder="1" applyAlignment="1">
      <alignment horizontal="center"/>
    </xf>
    <xf numFmtId="0" fontId="0" fillId="0" borderId="4" xfId="0" applyFill="1" applyBorder="1" applyAlignment="1">
      <alignment horizontal="center"/>
    </xf>
    <xf numFmtId="0" fontId="4" fillId="0" borderId="0"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B24" sqref="B24"/>
    </sheetView>
  </sheetViews>
  <sheetFormatPr defaultRowHeight="12.75" x14ac:dyDescent="0.2"/>
  <cols>
    <col min="1" max="1" width="33" customWidth="1"/>
    <col min="2" max="2" width="25.28515625" bestFit="1" customWidth="1"/>
  </cols>
  <sheetData>
    <row r="1" spans="1:2" x14ac:dyDescent="0.2">
      <c r="A1" t="s">
        <v>0</v>
      </c>
    </row>
    <row r="2" spans="1:2" x14ac:dyDescent="0.2">
      <c r="A2" t="s">
        <v>1</v>
      </c>
      <c r="B2" t="s">
        <v>67</v>
      </c>
    </row>
    <row r="3" spans="1:2" x14ac:dyDescent="0.2">
      <c r="A3" t="s">
        <v>2</v>
      </c>
    </row>
    <row r="4" spans="1:2" x14ac:dyDescent="0.2">
      <c r="A4" t="s">
        <v>3</v>
      </c>
      <c r="B4" s="10" t="s">
        <v>71</v>
      </c>
    </row>
    <row r="5" spans="1:2" x14ac:dyDescent="0.2">
      <c r="A5" t="s">
        <v>4</v>
      </c>
      <c r="B5" t="s">
        <v>70</v>
      </c>
    </row>
    <row r="6" spans="1:2" x14ac:dyDescent="0.2">
      <c r="A6" t="s">
        <v>5</v>
      </c>
      <c r="B6" s="1" t="s">
        <v>66</v>
      </c>
    </row>
    <row r="7" spans="1:2" x14ac:dyDescent="0.2">
      <c r="A7" t="s">
        <v>6</v>
      </c>
      <c r="B7" t="s">
        <v>7</v>
      </c>
    </row>
    <row r="8" spans="1:2" x14ac:dyDescent="0.2">
      <c r="A8" t="s">
        <v>8</v>
      </c>
    </row>
    <row r="9" spans="1:2" x14ac:dyDescent="0.2">
      <c r="A9" t="s">
        <v>9</v>
      </c>
      <c r="B9" t="s">
        <v>10</v>
      </c>
    </row>
    <row r="10" spans="1:2" x14ac:dyDescent="0.2">
      <c r="A10" t="s">
        <v>11</v>
      </c>
      <c r="B10" t="s">
        <v>12</v>
      </c>
    </row>
    <row r="11" spans="1:2" x14ac:dyDescent="0.2">
      <c r="A11" t="s">
        <v>13</v>
      </c>
      <c r="B11" s="1" t="s">
        <v>35</v>
      </c>
    </row>
    <row r="12" spans="1:2" x14ac:dyDescent="0.2">
      <c r="A12" t="s">
        <v>14</v>
      </c>
      <c r="B12" s="1" t="s">
        <v>68</v>
      </c>
    </row>
    <row r="13" spans="1:2" x14ac:dyDescent="0.2">
      <c r="A13" t="s">
        <v>15</v>
      </c>
      <c r="B13" s="1" t="s">
        <v>36</v>
      </c>
    </row>
    <row r="14" spans="1:2" x14ac:dyDescent="0.2">
      <c r="A14" t="s">
        <v>16</v>
      </c>
      <c r="B14" s="1" t="s">
        <v>69</v>
      </c>
    </row>
    <row r="15" spans="1:2" ht="89.25" x14ac:dyDescent="0.2">
      <c r="A15" s="2" t="s">
        <v>37</v>
      </c>
      <c r="B15" s="7">
        <v>0.99759251501963109</v>
      </c>
    </row>
    <row r="16" spans="1:2" ht="51" x14ac:dyDescent="0.2">
      <c r="A16" s="2" t="s">
        <v>17</v>
      </c>
      <c r="B16" s="7">
        <v>0.99472370094690721</v>
      </c>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opLeftCell="B7" workbookViewId="0">
      <selection activeCell="E24" sqref="E24"/>
    </sheetView>
  </sheetViews>
  <sheetFormatPr defaultRowHeight="12.75" x14ac:dyDescent="0.2"/>
  <cols>
    <col min="1" max="1" width="35.85546875" customWidth="1"/>
    <col min="2" max="2" width="18.5703125" customWidth="1"/>
    <col min="3" max="3" width="18.7109375" customWidth="1"/>
    <col min="4" max="4" width="20.7109375" customWidth="1"/>
    <col min="5" max="5" width="21.7109375" customWidth="1"/>
    <col min="6" max="6" width="16.85546875" customWidth="1"/>
  </cols>
  <sheetData>
    <row r="1" spans="1:6" ht="25.5" x14ac:dyDescent="0.2">
      <c r="A1" s="3" t="s">
        <v>34</v>
      </c>
      <c r="B1" s="4" t="s">
        <v>18</v>
      </c>
      <c r="C1" s="4" t="s">
        <v>19</v>
      </c>
      <c r="D1" s="6" t="s">
        <v>20</v>
      </c>
      <c r="E1" s="28" t="s">
        <v>58</v>
      </c>
    </row>
    <row r="2" spans="1:6" ht="38.25" x14ac:dyDescent="0.2">
      <c r="A2" s="5" t="s">
        <v>21</v>
      </c>
      <c r="B2" s="8">
        <f>'Dental Supporting Prompt Pay'!B4</f>
        <v>0</v>
      </c>
      <c r="C2" s="8">
        <f>'Dental Supporting Prompt Pay'!D4</f>
        <v>0</v>
      </c>
      <c r="D2" s="8">
        <v>0</v>
      </c>
      <c r="E2" s="8">
        <v>21227</v>
      </c>
      <c r="F2" s="8">
        <f>SUM(B2:E2)</f>
        <v>21227</v>
      </c>
    </row>
    <row r="3" spans="1:6" ht="51" x14ac:dyDescent="0.2">
      <c r="A3" s="5" t="s">
        <v>22</v>
      </c>
      <c r="B3" s="7">
        <v>0</v>
      </c>
      <c r="C3" s="7">
        <v>0</v>
      </c>
      <c r="D3" s="7">
        <v>0</v>
      </c>
      <c r="E3" s="7">
        <v>0.99472370094690721</v>
      </c>
    </row>
    <row r="4" spans="1:6" ht="63.75" x14ac:dyDescent="0.2">
      <c r="A4" s="5" t="s">
        <v>23</v>
      </c>
      <c r="B4" s="7">
        <v>0</v>
      </c>
      <c r="C4" s="7">
        <v>0</v>
      </c>
      <c r="D4" s="7">
        <v>0</v>
      </c>
      <c r="E4" s="7">
        <v>4.3341027936119091E-3</v>
      </c>
    </row>
    <row r="5" spans="1:6" ht="63.75" x14ac:dyDescent="0.2">
      <c r="A5" s="27" t="s">
        <v>24</v>
      </c>
      <c r="B5" s="17">
        <v>0</v>
      </c>
      <c r="C5" s="17">
        <v>0</v>
      </c>
      <c r="D5" s="17">
        <v>0</v>
      </c>
      <c r="E5" s="7">
        <v>7.5375700758467993E-4</v>
      </c>
    </row>
    <row r="6" spans="1:6" ht="63.75" x14ac:dyDescent="0.2">
      <c r="A6" s="27" t="s">
        <v>25</v>
      </c>
      <c r="B6" s="17">
        <v>0</v>
      </c>
      <c r="C6" s="17">
        <v>0</v>
      </c>
      <c r="D6" s="17">
        <v>0</v>
      </c>
      <c r="E6" s="7">
        <v>9.4219625948084991E-5</v>
      </c>
    </row>
    <row r="7" spans="1:6" ht="51" x14ac:dyDescent="0.2">
      <c r="A7" s="27" t="s">
        <v>26</v>
      </c>
      <c r="B7" s="17">
        <v>0</v>
      </c>
      <c r="C7" s="17">
        <v>0</v>
      </c>
      <c r="D7" s="17">
        <v>0</v>
      </c>
      <c r="E7" s="7">
        <v>9.4219625948084991E-5</v>
      </c>
    </row>
    <row r="8" spans="1:6" ht="38.25" x14ac:dyDescent="0.2">
      <c r="A8" s="5" t="s">
        <v>27</v>
      </c>
      <c r="B8" s="7">
        <v>0</v>
      </c>
      <c r="C8" s="7">
        <v>0</v>
      </c>
      <c r="D8" s="7">
        <v>0</v>
      </c>
      <c r="E8" s="7">
        <v>0</v>
      </c>
    </row>
    <row r="9" spans="1:6" ht="51" x14ac:dyDescent="0.2">
      <c r="A9" s="5" t="s">
        <v>17</v>
      </c>
      <c r="B9" s="7">
        <v>0</v>
      </c>
      <c r="C9" s="7">
        <v>0</v>
      </c>
      <c r="D9" s="7">
        <v>0</v>
      </c>
      <c r="E9" s="7">
        <v>0.99821760694358341</v>
      </c>
    </row>
    <row r="10" spans="1:6" ht="63.75" x14ac:dyDescent="0.2">
      <c r="A10" s="5" t="s">
        <v>28</v>
      </c>
      <c r="B10" s="7">
        <v>0</v>
      </c>
      <c r="C10" s="7">
        <v>0</v>
      </c>
      <c r="D10" s="7">
        <v>0</v>
      </c>
      <c r="E10" s="7">
        <v>1.4724116553006821E-3</v>
      </c>
    </row>
    <row r="11" spans="1:6" ht="63.75" x14ac:dyDescent="0.2">
      <c r="A11" s="27" t="s">
        <v>29</v>
      </c>
      <c r="B11" s="17">
        <v>0</v>
      </c>
      <c r="C11" s="17">
        <v>0</v>
      </c>
      <c r="D11" s="17">
        <v>0</v>
      </c>
      <c r="E11" s="7">
        <v>2.3248605083694979E-4</v>
      </c>
    </row>
    <row r="12" spans="1:6" ht="76.5" x14ac:dyDescent="0.2">
      <c r="A12" s="27" t="s">
        <v>30</v>
      </c>
      <c r="B12" s="17">
        <v>0</v>
      </c>
      <c r="C12" s="17">
        <v>0</v>
      </c>
      <c r="D12" s="17">
        <v>0</v>
      </c>
      <c r="E12" s="7">
        <v>6.4624531472146833E-5</v>
      </c>
    </row>
    <row r="13" spans="1:6" ht="63.75" x14ac:dyDescent="0.2">
      <c r="A13" s="27" t="s">
        <v>31</v>
      </c>
      <c r="B13" s="17">
        <v>0</v>
      </c>
      <c r="C13" s="17">
        <v>0</v>
      </c>
      <c r="D13" s="17">
        <v>0</v>
      </c>
      <c r="E13" s="7">
        <v>0</v>
      </c>
    </row>
    <row r="14" spans="1:6" x14ac:dyDescent="0.2">
      <c r="A14" s="5" t="s">
        <v>32</v>
      </c>
      <c r="B14" s="9">
        <v>0</v>
      </c>
      <c r="C14" s="9">
        <v>0</v>
      </c>
      <c r="D14" s="9">
        <v>0</v>
      </c>
      <c r="E14" s="9">
        <v>24</v>
      </c>
      <c r="F14" s="9">
        <f>SUM(B14:E14)</f>
        <v>24</v>
      </c>
    </row>
    <row r="15" spans="1:6" ht="76.5" x14ac:dyDescent="0.2">
      <c r="A15" s="5" t="s">
        <v>33</v>
      </c>
      <c r="B15" s="7">
        <v>0</v>
      </c>
      <c r="C15" s="7">
        <v>0</v>
      </c>
      <c r="D15" s="7">
        <v>0</v>
      </c>
      <c r="E15" s="7">
        <v>0.99916016829582643</v>
      </c>
    </row>
  </sheetData>
  <phoneticPr fontId="3" type="noConversion"/>
  <pageMargins left="0.75" right="0.7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J6" sqref="J6"/>
    </sheetView>
  </sheetViews>
  <sheetFormatPr defaultRowHeight="12.75" x14ac:dyDescent="0.2"/>
  <cols>
    <col min="1" max="1" width="25" customWidth="1"/>
    <col min="2" max="2" width="12.7109375" customWidth="1"/>
    <col min="3" max="3" width="14" customWidth="1"/>
    <col min="4" max="4" width="12.7109375" customWidth="1"/>
    <col min="5" max="5" width="15.7109375" customWidth="1"/>
    <col min="6" max="6" width="11" customWidth="1"/>
    <col min="7" max="7" width="14.5703125" customWidth="1"/>
    <col min="8" max="9" width="11" style="18" customWidth="1"/>
    <col min="10" max="10" width="11.85546875" style="42" customWidth="1"/>
    <col min="11" max="11" width="11.5703125" style="42" customWidth="1"/>
    <col min="12" max="13" width="9.140625" style="42" customWidth="1"/>
    <col min="14" max="14" width="15.42578125" style="42" customWidth="1"/>
    <col min="15" max="15" width="9.140625" customWidth="1"/>
  </cols>
  <sheetData>
    <row r="1" spans="1:14" x14ac:dyDescent="0.2">
      <c r="A1" s="11" t="s">
        <v>34</v>
      </c>
      <c r="B1" s="51" t="s">
        <v>18</v>
      </c>
      <c r="C1" s="52"/>
      <c r="D1" s="51" t="s">
        <v>19</v>
      </c>
      <c r="E1" s="52"/>
      <c r="F1" s="53" t="s">
        <v>38</v>
      </c>
      <c r="G1" s="54"/>
      <c r="H1" s="55" t="s">
        <v>39</v>
      </c>
      <c r="I1" s="56"/>
      <c r="J1" s="57" t="s">
        <v>58</v>
      </c>
      <c r="K1" s="57"/>
      <c r="M1" s="50" t="s">
        <v>59</v>
      </c>
      <c r="N1" s="50"/>
    </row>
    <row r="2" spans="1:14" ht="25.5" x14ac:dyDescent="0.2">
      <c r="A2" s="12"/>
      <c r="B2" s="13" t="s">
        <v>40</v>
      </c>
      <c r="C2" s="14" t="s">
        <v>41</v>
      </c>
      <c r="D2" s="13" t="s">
        <v>40</v>
      </c>
      <c r="E2" s="14" t="s">
        <v>41</v>
      </c>
      <c r="F2" s="13" t="s">
        <v>40</v>
      </c>
      <c r="G2" s="14" t="s">
        <v>41</v>
      </c>
      <c r="H2" s="30" t="s">
        <v>40</v>
      </c>
      <c r="I2" s="31" t="s">
        <v>41</v>
      </c>
      <c r="J2" s="49" t="s">
        <v>40</v>
      </c>
      <c r="K2" s="49" t="s">
        <v>41</v>
      </c>
      <c r="M2" s="49" t="s">
        <v>40</v>
      </c>
      <c r="N2" s="49" t="s">
        <v>41</v>
      </c>
    </row>
    <row r="3" spans="1:14" ht="26.25" x14ac:dyDescent="0.25">
      <c r="A3" s="15" t="s">
        <v>42</v>
      </c>
      <c r="B3" s="19">
        <v>0</v>
      </c>
      <c r="C3" s="20">
        <v>0</v>
      </c>
      <c r="D3" s="19">
        <v>0</v>
      </c>
      <c r="E3" s="20">
        <v>0</v>
      </c>
      <c r="F3" s="19">
        <v>0</v>
      </c>
      <c r="G3" s="20">
        <v>0</v>
      </c>
      <c r="H3" s="29">
        <v>0</v>
      </c>
      <c r="I3" s="32">
        <v>0</v>
      </c>
      <c r="J3" s="48">
        <v>44001</v>
      </c>
      <c r="K3" s="48">
        <v>7418775</v>
      </c>
      <c r="M3" s="43">
        <f>B3+D3+F3+J3</f>
        <v>44001</v>
      </c>
      <c r="N3" s="44">
        <f>C3+E3+G3+K3</f>
        <v>7418775</v>
      </c>
    </row>
    <row r="4" spans="1:14" ht="15" x14ac:dyDescent="0.25">
      <c r="A4" s="16" t="s">
        <v>43</v>
      </c>
      <c r="B4" s="22">
        <v>0</v>
      </c>
      <c r="C4" s="19">
        <v>0</v>
      </c>
      <c r="D4" s="19">
        <v>0</v>
      </c>
      <c r="E4" s="19">
        <v>0</v>
      </c>
      <c r="F4" s="19">
        <v>0</v>
      </c>
      <c r="G4" s="19">
        <v>0</v>
      </c>
      <c r="H4" s="29">
        <v>0</v>
      </c>
      <c r="I4" s="32">
        <v>0</v>
      </c>
      <c r="J4" s="48">
        <v>44001</v>
      </c>
      <c r="K4" s="48">
        <v>7418775</v>
      </c>
      <c r="M4" s="43">
        <f>B4+D4+F4+J4</f>
        <v>44001</v>
      </c>
      <c r="N4" s="43">
        <f>C4+E4+G4+K4</f>
        <v>7418775</v>
      </c>
    </row>
    <row r="5" spans="1:14" ht="39" x14ac:dyDescent="0.25">
      <c r="A5" s="16" t="s">
        <v>44</v>
      </c>
      <c r="B5" s="19">
        <v>0</v>
      </c>
      <c r="C5" s="20">
        <v>0</v>
      </c>
      <c r="D5" s="19">
        <v>0</v>
      </c>
      <c r="E5" s="20">
        <v>0</v>
      </c>
      <c r="F5" s="19">
        <v>0</v>
      </c>
      <c r="G5" s="20">
        <v>0</v>
      </c>
      <c r="H5" s="29">
        <v>0</v>
      </c>
      <c r="I5" s="32">
        <v>0</v>
      </c>
      <c r="J5" s="48">
        <v>43017</v>
      </c>
      <c r="K5" s="48">
        <v>6882647</v>
      </c>
      <c r="M5" s="43">
        <f t="shared" ref="M5:N27" si="0">B5+D5+F5+J5</f>
        <v>43017</v>
      </c>
      <c r="N5" s="44">
        <f t="shared" si="0"/>
        <v>6882647</v>
      </c>
    </row>
    <row r="6" spans="1:14" ht="51.75" x14ac:dyDescent="0.25">
      <c r="A6" s="16" t="s">
        <v>45</v>
      </c>
      <c r="B6" s="19">
        <v>0</v>
      </c>
      <c r="C6" s="20">
        <v>0</v>
      </c>
      <c r="D6" s="19">
        <v>0</v>
      </c>
      <c r="E6" s="20">
        <v>0</v>
      </c>
      <c r="F6" s="19">
        <v>0</v>
      </c>
      <c r="G6" s="20">
        <v>0</v>
      </c>
      <c r="H6" s="29">
        <v>0</v>
      </c>
      <c r="I6" s="32">
        <v>0</v>
      </c>
      <c r="J6" s="48">
        <v>930</v>
      </c>
      <c r="K6" s="48">
        <v>490313</v>
      </c>
      <c r="M6" s="43">
        <f t="shared" si="0"/>
        <v>930</v>
      </c>
      <c r="N6" s="43">
        <f t="shared" si="0"/>
        <v>490313</v>
      </c>
    </row>
    <row r="7" spans="1:14" s="18" customFormat="1" ht="51.75" x14ac:dyDescent="0.25">
      <c r="A7" s="25" t="s">
        <v>46</v>
      </c>
      <c r="B7" s="21">
        <v>0</v>
      </c>
      <c r="C7" s="26">
        <v>0</v>
      </c>
      <c r="D7" s="21">
        <v>0</v>
      </c>
      <c r="E7" s="26">
        <v>0</v>
      </c>
      <c r="F7" s="21">
        <v>0</v>
      </c>
      <c r="G7" s="26">
        <v>0</v>
      </c>
      <c r="H7" s="29">
        <v>0</v>
      </c>
      <c r="I7" s="32">
        <v>0</v>
      </c>
      <c r="J7" s="48">
        <v>126</v>
      </c>
      <c r="K7" s="48">
        <v>45815</v>
      </c>
      <c r="L7" s="40"/>
      <c r="M7" s="43">
        <f t="shared" si="0"/>
        <v>126</v>
      </c>
      <c r="N7" s="44">
        <f t="shared" si="0"/>
        <v>45815</v>
      </c>
    </row>
    <row r="8" spans="1:14" ht="26.25" x14ac:dyDescent="0.25">
      <c r="A8" s="16" t="s">
        <v>47</v>
      </c>
      <c r="B8" s="19">
        <f t="shared" ref="B8:G8" si="1">+B4-SUM(B5:B7)</f>
        <v>0</v>
      </c>
      <c r="C8" s="19">
        <f t="shared" si="1"/>
        <v>0</v>
      </c>
      <c r="D8" s="19">
        <f t="shared" si="1"/>
        <v>0</v>
      </c>
      <c r="E8" s="19">
        <f t="shared" si="1"/>
        <v>0</v>
      </c>
      <c r="F8" s="19">
        <f t="shared" si="1"/>
        <v>0</v>
      </c>
      <c r="G8" s="19">
        <f t="shared" si="1"/>
        <v>0</v>
      </c>
      <c r="H8" s="29">
        <v>0</v>
      </c>
      <c r="I8" s="32">
        <v>0</v>
      </c>
      <c r="J8" s="48">
        <v>0</v>
      </c>
      <c r="K8" s="48">
        <v>0</v>
      </c>
      <c r="M8" s="43">
        <f>B8+D8+F8+J8</f>
        <v>0</v>
      </c>
      <c r="N8" s="43">
        <f t="shared" si="0"/>
        <v>0</v>
      </c>
    </row>
    <row r="9" spans="1:14" ht="15" x14ac:dyDescent="0.25">
      <c r="A9" s="15" t="s">
        <v>32</v>
      </c>
      <c r="B9" s="19">
        <v>0</v>
      </c>
      <c r="C9" s="20">
        <v>0</v>
      </c>
      <c r="D9" s="19">
        <v>0</v>
      </c>
      <c r="E9" s="20">
        <v>0</v>
      </c>
      <c r="F9" s="19">
        <v>0</v>
      </c>
      <c r="G9" s="20">
        <v>0</v>
      </c>
      <c r="H9" s="29">
        <v>0</v>
      </c>
      <c r="I9" s="32">
        <v>0</v>
      </c>
      <c r="J9" s="48">
        <v>0</v>
      </c>
      <c r="K9" s="48">
        <v>0</v>
      </c>
      <c r="M9" s="43">
        <f t="shared" si="0"/>
        <v>0</v>
      </c>
      <c r="N9" s="44">
        <f t="shared" si="0"/>
        <v>0</v>
      </c>
    </row>
    <row r="10" spans="1:14" ht="39" x14ac:dyDescent="0.25">
      <c r="A10" s="16" t="s">
        <v>48</v>
      </c>
      <c r="B10" s="23">
        <v>0</v>
      </c>
      <c r="C10" s="24">
        <v>0</v>
      </c>
      <c r="D10" s="23">
        <v>0</v>
      </c>
      <c r="E10" s="24">
        <v>0</v>
      </c>
      <c r="F10" s="23">
        <v>0</v>
      </c>
      <c r="G10" s="24">
        <v>0</v>
      </c>
      <c r="H10" s="29">
        <v>0</v>
      </c>
      <c r="I10" s="32">
        <v>0</v>
      </c>
      <c r="J10" s="48">
        <v>40261</v>
      </c>
      <c r="K10" s="48">
        <v>7418775</v>
      </c>
      <c r="M10" s="43">
        <f t="shared" si="0"/>
        <v>40261</v>
      </c>
      <c r="N10" s="43">
        <f t="shared" si="0"/>
        <v>7418775</v>
      </c>
    </row>
    <row r="11" spans="1:14" ht="39" x14ac:dyDescent="0.25">
      <c r="A11" s="16" t="s">
        <v>49</v>
      </c>
      <c r="B11" s="19">
        <v>0</v>
      </c>
      <c r="C11" s="20">
        <v>0</v>
      </c>
      <c r="D11" s="19">
        <v>0</v>
      </c>
      <c r="E11" s="20">
        <v>0</v>
      </c>
      <c r="F11" s="19">
        <v>0</v>
      </c>
      <c r="G11" s="20">
        <v>0</v>
      </c>
      <c r="H11" s="29">
        <v>0</v>
      </c>
      <c r="I11" s="32">
        <v>0</v>
      </c>
      <c r="J11" s="48">
        <v>39737</v>
      </c>
      <c r="K11" s="48">
        <v>6882647</v>
      </c>
      <c r="M11" s="43">
        <f t="shared" si="0"/>
        <v>39737</v>
      </c>
      <c r="N11" s="44">
        <f t="shared" si="0"/>
        <v>6882647</v>
      </c>
    </row>
    <row r="12" spans="1:14" ht="39" x14ac:dyDescent="0.25">
      <c r="A12" s="16" t="s">
        <v>50</v>
      </c>
      <c r="B12" s="19">
        <v>0</v>
      </c>
      <c r="C12" s="20">
        <v>0</v>
      </c>
      <c r="D12" s="19">
        <v>0</v>
      </c>
      <c r="E12" s="20">
        <v>0</v>
      </c>
      <c r="F12" s="19">
        <v>0</v>
      </c>
      <c r="G12" s="20">
        <v>0</v>
      </c>
      <c r="H12" s="29">
        <v>0</v>
      </c>
      <c r="I12" s="32">
        <v>0</v>
      </c>
      <c r="J12" s="48">
        <v>812</v>
      </c>
      <c r="K12" s="48">
        <v>490313</v>
      </c>
      <c r="M12" s="43">
        <f t="shared" si="0"/>
        <v>812</v>
      </c>
      <c r="N12" s="43">
        <f t="shared" si="0"/>
        <v>490313</v>
      </c>
    </row>
    <row r="13" spans="1:14" s="18" customFormat="1" ht="39" x14ac:dyDescent="0.25">
      <c r="A13" s="25" t="s">
        <v>51</v>
      </c>
      <c r="B13" s="21">
        <v>0</v>
      </c>
      <c r="C13" s="26">
        <v>0</v>
      </c>
      <c r="D13" s="21">
        <v>0</v>
      </c>
      <c r="E13" s="26">
        <v>0</v>
      </c>
      <c r="F13" s="21">
        <v>0</v>
      </c>
      <c r="G13" s="26">
        <v>0</v>
      </c>
      <c r="H13" s="29">
        <v>0</v>
      </c>
      <c r="I13" s="32">
        <v>0</v>
      </c>
      <c r="J13" s="48">
        <v>110</v>
      </c>
      <c r="K13" s="48">
        <v>45818</v>
      </c>
      <c r="L13" s="40"/>
      <c r="M13" s="43">
        <f t="shared" si="0"/>
        <v>110</v>
      </c>
      <c r="N13" s="44">
        <f t="shared" si="0"/>
        <v>45818</v>
      </c>
    </row>
    <row r="14" spans="1:14" ht="39" x14ac:dyDescent="0.25">
      <c r="A14" s="16" t="s">
        <v>52</v>
      </c>
      <c r="B14" s="19">
        <v>0</v>
      </c>
      <c r="C14" s="20">
        <v>0</v>
      </c>
      <c r="D14" s="19">
        <v>0</v>
      </c>
      <c r="E14" s="20">
        <v>0</v>
      </c>
      <c r="F14" s="19">
        <v>0</v>
      </c>
      <c r="G14" s="20">
        <v>0</v>
      </c>
      <c r="H14" s="29">
        <v>0</v>
      </c>
      <c r="I14" s="32">
        <v>0</v>
      </c>
      <c r="J14" s="48">
        <v>67554</v>
      </c>
      <c r="K14" s="48">
        <v>0</v>
      </c>
      <c r="M14" s="43">
        <f t="shared" si="0"/>
        <v>67554</v>
      </c>
      <c r="N14" s="43">
        <f t="shared" si="0"/>
        <v>0</v>
      </c>
    </row>
    <row r="15" spans="1:14" ht="39" x14ac:dyDescent="0.25">
      <c r="A15" s="16" t="s">
        <v>53</v>
      </c>
      <c r="B15" s="19">
        <v>0</v>
      </c>
      <c r="C15" s="20">
        <v>0</v>
      </c>
      <c r="D15" s="19">
        <v>0</v>
      </c>
      <c r="E15" s="20">
        <v>0</v>
      </c>
      <c r="F15" s="19">
        <v>0</v>
      </c>
      <c r="G15" s="20">
        <v>0</v>
      </c>
      <c r="H15" s="29">
        <v>0</v>
      </c>
      <c r="I15" s="32">
        <v>0</v>
      </c>
      <c r="J15" s="48">
        <v>271</v>
      </c>
      <c r="K15" s="48">
        <v>0</v>
      </c>
      <c r="M15" s="43">
        <f t="shared" si="0"/>
        <v>271</v>
      </c>
      <c r="N15" s="44">
        <f t="shared" si="0"/>
        <v>0</v>
      </c>
    </row>
    <row r="16" spans="1:14" ht="39" x14ac:dyDescent="0.25">
      <c r="A16" s="16" t="s">
        <v>54</v>
      </c>
      <c r="B16" s="19">
        <v>0</v>
      </c>
      <c r="C16" s="20">
        <v>0</v>
      </c>
      <c r="D16" s="19">
        <v>0</v>
      </c>
      <c r="E16" s="20">
        <v>0</v>
      </c>
      <c r="F16" s="19">
        <v>0</v>
      </c>
      <c r="G16" s="20">
        <v>0</v>
      </c>
      <c r="H16" s="29">
        <v>0</v>
      </c>
      <c r="I16" s="32">
        <v>0</v>
      </c>
      <c r="J16" s="48">
        <v>29</v>
      </c>
      <c r="K16" s="48">
        <v>0</v>
      </c>
      <c r="M16" s="43">
        <f t="shared" si="0"/>
        <v>29</v>
      </c>
      <c r="N16" s="43">
        <f t="shared" si="0"/>
        <v>0</v>
      </c>
    </row>
    <row r="17" spans="1:14" ht="39" x14ac:dyDescent="0.25">
      <c r="A17" s="16" t="s">
        <v>55</v>
      </c>
      <c r="B17" s="19">
        <v>0</v>
      </c>
      <c r="C17" s="20">
        <v>0</v>
      </c>
      <c r="D17" s="19">
        <v>0</v>
      </c>
      <c r="E17" s="20">
        <v>0</v>
      </c>
      <c r="F17" s="19">
        <v>0</v>
      </c>
      <c r="G17" s="20">
        <v>0</v>
      </c>
      <c r="H17" s="29">
        <v>0</v>
      </c>
      <c r="I17" s="32">
        <v>0</v>
      </c>
      <c r="J17" s="48">
        <v>0</v>
      </c>
      <c r="K17" s="48">
        <v>0</v>
      </c>
      <c r="M17" s="43">
        <f t="shared" si="0"/>
        <v>0</v>
      </c>
      <c r="N17" s="44">
        <f t="shared" si="0"/>
        <v>0</v>
      </c>
    </row>
    <row r="18" spans="1:14" ht="51.75" x14ac:dyDescent="0.25">
      <c r="A18" s="16" t="s">
        <v>56</v>
      </c>
      <c r="B18" s="19">
        <v>0</v>
      </c>
      <c r="C18" s="20">
        <v>0</v>
      </c>
      <c r="D18" s="19">
        <v>0</v>
      </c>
      <c r="E18" s="20">
        <v>0</v>
      </c>
      <c r="F18" s="19">
        <v>0</v>
      </c>
      <c r="G18" s="20">
        <v>0</v>
      </c>
      <c r="H18" s="29">
        <v>0</v>
      </c>
      <c r="I18" s="32">
        <v>0</v>
      </c>
      <c r="J18" s="48">
        <v>0</v>
      </c>
      <c r="K18" s="48">
        <v>0</v>
      </c>
      <c r="M18" s="43">
        <f t="shared" si="0"/>
        <v>0</v>
      </c>
      <c r="N18" s="43">
        <f t="shared" si="0"/>
        <v>0</v>
      </c>
    </row>
    <row r="19" spans="1:14" ht="51.75" x14ac:dyDescent="0.25">
      <c r="A19" s="16" t="s">
        <v>57</v>
      </c>
      <c r="B19" s="19">
        <v>0</v>
      </c>
      <c r="C19" s="20">
        <v>0</v>
      </c>
      <c r="D19" s="19">
        <v>0</v>
      </c>
      <c r="E19" s="20">
        <v>0</v>
      </c>
      <c r="F19" s="19">
        <v>0</v>
      </c>
      <c r="G19" s="20">
        <v>0</v>
      </c>
      <c r="H19" s="29">
        <v>0</v>
      </c>
      <c r="I19" s="32">
        <v>0</v>
      </c>
      <c r="J19" s="48">
        <v>0</v>
      </c>
      <c r="K19" s="48">
        <v>0</v>
      </c>
      <c r="M19" s="43">
        <f t="shared" si="0"/>
        <v>0</v>
      </c>
      <c r="N19" s="44">
        <f t="shared" si="0"/>
        <v>0</v>
      </c>
    </row>
    <row r="20" spans="1:14" x14ac:dyDescent="0.2">
      <c r="J20" s="40"/>
      <c r="K20" s="40"/>
      <c r="M20" s="43"/>
      <c r="N20" s="43"/>
    </row>
    <row r="21" spans="1:14" s="37" customFormat="1" x14ac:dyDescent="0.2">
      <c r="A21" s="33"/>
      <c r="B21" s="34"/>
      <c r="C21" s="35"/>
      <c r="D21" s="36"/>
      <c r="F21" s="38"/>
      <c r="G21" s="39"/>
      <c r="H21" s="36"/>
      <c r="I21" s="35"/>
      <c r="J21" s="40"/>
      <c r="K21" s="41"/>
      <c r="L21" s="42"/>
      <c r="M21" s="43"/>
      <c r="N21" s="44"/>
    </row>
    <row r="22" spans="1:14" s="40" customFormat="1" ht="51.75" x14ac:dyDescent="0.25">
      <c r="A22" s="45" t="s">
        <v>60</v>
      </c>
      <c r="B22" s="46">
        <v>0</v>
      </c>
      <c r="C22" s="47">
        <v>0</v>
      </c>
      <c r="D22" s="46">
        <v>0</v>
      </c>
      <c r="E22" s="47">
        <v>0</v>
      </c>
      <c r="F22" s="46">
        <v>0</v>
      </c>
      <c r="G22" s="47">
        <v>0</v>
      </c>
      <c r="H22" s="46">
        <v>0</v>
      </c>
      <c r="I22" s="46">
        <v>0</v>
      </c>
      <c r="J22" s="48">
        <v>63</v>
      </c>
      <c r="K22" s="48">
        <v>24317</v>
      </c>
      <c r="M22" s="43">
        <f>B22+D22+F22+J22</f>
        <v>63</v>
      </c>
      <c r="N22" s="43">
        <f t="shared" si="0"/>
        <v>24317</v>
      </c>
    </row>
    <row r="23" spans="1:14" s="40" customFormat="1" ht="51.75" x14ac:dyDescent="0.25">
      <c r="A23" s="45" t="s">
        <v>61</v>
      </c>
      <c r="B23" s="46">
        <v>0</v>
      </c>
      <c r="C23" s="47">
        <v>0</v>
      </c>
      <c r="D23" s="46">
        <v>0</v>
      </c>
      <c r="E23" s="47">
        <v>0</v>
      </c>
      <c r="F23" s="46">
        <v>0</v>
      </c>
      <c r="G23" s="47">
        <v>0</v>
      </c>
      <c r="H23" s="46">
        <v>0</v>
      </c>
      <c r="I23" s="46">
        <v>0</v>
      </c>
      <c r="J23" s="48">
        <v>23</v>
      </c>
      <c r="K23" s="48">
        <v>9481</v>
      </c>
      <c r="M23" s="43">
        <f t="shared" si="0"/>
        <v>23</v>
      </c>
      <c r="N23" s="44">
        <f t="shared" si="0"/>
        <v>9481</v>
      </c>
    </row>
    <row r="24" spans="1:14" s="40" customFormat="1" ht="51.75" x14ac:dyDescent="0.25">
      <c r="A24" s="45" t="s">
        <v>62</v>
      </c>
      <c r="B24" s="46">
        <v>0</v>
      </c>
      <c r="C24" s="47">
        <v>0</v>
      </c>
      <c r="D24" s="46">
        <v>0</v>
      </c>
      <c r="E24" s="47">
        <v>0</v>
      </c>
      <c r="F24" s="46">
        <v>0</v>
      </c>
      <c r="G24" s="47">
        <v>0</v>
      </c>
      <c r="H24" s="46">
        <v>0</v>
      </c>
      <c r="I24" s="46">
        <v>0</v>
      </c>
      <c r="J24" s="48">
        <v>41</v>
      </c>
      <c r="K24" s="48">
        <v>12015</v>
      </c>
      <c r="M24" s="43">
        <f t="shared" si="0"/>
        <v>41</v>
      </c>
      <c r="N24" s="43">
        <f t="shared" si="0"/>
        <v>12015</v>
      </c>
    </row>
    <row r="25" spans="1:14" s="40" customFormat="1" ht="39" x14ac:dyDescent="0.25">
      <c r="A25" s="45" t="s">
        <v>63</v>
      </c>
      <c r="B25" s="46">
        <v>0</v>
      </c>
      <c r="C25" s="47">
        <v>0</v>
      </c>
      <c r="D25" s="46">
        <v>0</v>
      </c>
      <c r="E25" s="47">
        <v>0</v>
      </c>
      <c r="F25" s="46">
        <v>0</v>
      </c>
      <c r="G25" s="47">
        <v>0</v>
      </c>
      <c r="H25" s="46">
        <v>0</v>
      </c>
      <c r="I25" s="46">
        <v>0</v>
      </c>
      <c r="J25" s="48">
        <v>55</v>
      </c>
      <c r="K25" s="48">
        <v>24317</v>
      </c>
      <c r="M25" s="43">
        <f t="shared" si="0"/>
        <v>55</v>
      </c>
      <c r="N25" s="44">
        <f t="shared" si="0"/>
        <v>24317</v>
      </c>
    </row>
    <row r="26" spans="1:14" s="40" customFormat="1" ht="39" x14ac:dyDescent="0.25">
      <c r="A26" s="45" t="s">
        <v>64</v>
      </c>
      <c r="B26" s="46">
        <v>0</v>
      </c>
      <c r="C26" s="47">
        <v>0</v>
      </c>
      <c r="D26" s="46">
        <v>0</v>
      </c>
      <c r="E26" s="47">
        <v>0</v>
      </c>
      <c r="F26" s="46">
        <v>0</v>
      </c>
      <c r="G26" s="47">
        <v>0</v>
      </c>
      <c r="H26" s="46">
        <v>0</v>
      </c>
      <c r="I26" s="46">
        <v>0</v>
      </c>
      <c r="J26" s="48">
        <v>19</v>
      </c>
      <c r="K26" s="48">
        <v>9481</v>
      </c>
      <c r="M26" s="43">
        <f t="shared" si="0"/>
        <v>19</v>
      </c>
      <c r="N26" s="43">
        <f t="shared" si="0"/>
        <v>9481</v>
      </c>
    </row>
    <row r="27" spans="1:14" s="40" customFormat="1" ht="39" x14ac:dyDescent="0.25">
      <c r="A27" s="45" t="s">
        <v>65</v>
      </c>
      <c r="B27" s="46">
        <v>0</v>
      </c>
      <c r="C27" s="47">
        <v>0</v>
      </c>
      <c r="D27" s="46">
        <v>0</v>
      </c>
      <c r="E27" s="47">
        <v>0</v>
      </c>
      <c r="F27" s="46">
        <v>0</v>
      </c>
      <c r="G27" s="47">
        <v>0</v>
      </c>
      <c r="H27" s="46">
        <v>0</v>
      </c>
      <c r="I27" s="46">
        <v>0</v>
      </c>
      <c r="J27" s="48">
        <v>37</v>
      </c>
      <c r="K27" s="48">
        <v>12015</v>
      </c>
      <c r="M27" s="43">
        <f t="shared" si="0"/>
        <v>37</v>
      </c>
      <c r="N27" s="44">
        <f t="shared" si="0"/>
        <v>12015</v>
      </c>
    </row>
  </sheetData>
  <mergeCells count="6">
    <mergeCell ref="M1:N1"/>
    <mergeCell ref="B1:C1"/>
    <mergeCell ref="D1:E1"/>
    <mergeCell ref="F1:G1"/>
    <mergeCell ref="H1:I1"/>
    <mergeCell ref="J1:K1"/>
  </mergeCells>
  <pageMargins left="0.25" right="0.25" top="0.75" bottom="0.75" header="0.3" footer="0.3"/>
  <pageSetup scale="54" orientation="portrait" r:id="rId1"/>
</worksheet>
</file>

<file path=customMetadata/metadata.xml><?xml version="1.0" encoding="utf-8"?>
<metadata xmlns:m="MSOfficeCustom" id="dec2b2af-479e-463f-9827-44a976f8430b">
  <m:HumanaClassification value="P">
    <alt>HumanaClassification=P</alt>
  </m:HumanaClassification>
</metadata>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92E933905D842A6048D4E8DE40520" ma:contentTypeVersion="1" ma:contentTypeDescription="Create a new document." ma:contentTypeScope="" ma:versionID="4eab2f40c211b1f5961c40e45e0e3a5d">
  <xsd:schema xmlns:xsd="http://www.w3.org/2001/XMLSchema" xmlns:xs="http://www.w3.org/2001/XMLSchema" xmlns:p="http://schemas.microsoft.com/office/2006/metadata/properties" xmlns:ns2="f3725848-e058-4ee5-9d24-ffa17a7e8063" targetNamespace="http://schemas.microsoft.com/office/2006/metadata/properties" ma:root="true" ma:fieldsID="091d8297118d6399f2a01146fac30182" ns2:_="">
    <xsd:import namespace="f3725848-e058-4ee5-9d24-ffa17a7e8063"/>
    <xsd:element name="properties">
      <xsd:complexType>
        <xsd:sequence>
          <xsd:element name="documentManagement">
            <xsd:complexType>
              <xsd:all>
                <xsd:element ref="ns2: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Order1" ma:index="8" nillable="true" ma:displayName="Order" ma:internalName="Order1">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f3725848-e058-4ee5-9d24-ffa17a7e8063">308</Order1>
  </documentManagement>
</p:properties>
</file>

<file path=customXml/itemProps1.xml><?xml version="1.0" encoding="utf-8"?>
<ds:datastoreItem xmlns:ds="http://schemas.openxmlformats.org/officeDocument/2006/customXml" ds:itemID="{D63E0676-9CBF-4061-83E4-E0F41D65726E}"/>
</file>

<file path=customXml/itemProps2.xml><?xml version="1.0" encoding="utf-8"?>
<ds:datastoreItem xmlns:ds="http://schemas.openxmlformats.org/officeDocument/2006/customXml" ds:itemID="{49F11964-B013-4DBB-86D3-821A565BC024}"/>
</file>

<file path=customXml/itemProps3.xml><?xml version="1.0" encoding="utf-8"?>
<ds:datastoreItem xmlns:ds="http://schemas.openxmlformats.org/officeDocument/2006/customXml" ds:itemID="{3155A194-BD5A-4742-8468-679ADA49EF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HIC Dental Claims Report 1</vt:lpstr>
      <vt:lpstr>HIC Dental Claims Report 2</vt:lpstr>
      <vt:lpstr>Dental Supporting Prompt Pay</vt:lpstr>
    </vt:vector>
  </TitlesOfParts>
  <Company>Humana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HIC_Dental_PromptPayReport_2018</dc:title>
  <dc:creator>Humana User</dc:creator>
  <cp:lastModifiedBy>Paul Toebbe</cp:lastModifiedBy>
  <cp:lastPrinted>2013-09-16T18:13:37Z</cp:lastPrinted>
  <dcterms:created xsi:type="dcterms:W3CDTF">2003-04-10T19:41:25Z</dcterms:created>
  <dcterms:modified xsi:type="dcterms:W3CDTF">2019-06-05T12:13:56Z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8787ed64-4859-4ec9-aa0f-1e12d13fb010</vt:lpwstr>
  </property>
  <property fmtid="{D5CDD505-2E9C-101B-9397-08002B2CF9AE}" pid="3" name="HumanaClassification">
    <vt:lpwstr>P</vt:lpwstr>
  </property>
  <property fmtid="{D5CDD505-2E9C-101B-9397-08002B2CF9AE}" pid="4" name="ContentTypeId">
    <vt:lpwstr>0x01010022992E933905D842A6048D4E8DE40520</vt:lpwstr>
  </property>
</Properties>
</file>