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865" activeTab="0"/>
  </bookViews>
  <sheets>
    <sheet name="User Guide" sheetId="1" r:id="rId1"/>
    <sheet name="US Institution FASB IPEDS" sheetId="2" r:id="rId2"/>
    <sheet name="US Institution GASB IPEDS" sheetId="3" r:id="rId3"/>
  </sheets>
  <definedNames>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43304.6447916667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1">'US Institution FASB IPEDS'!$A$1:$J$99</definedName>
    <definedName name="_xlnm.Print_Area" localSheetId="2">'US Institution GASB IPEDS'!$A$1:$J$106</definedName>
  </definedNames>
  <calcPr fullCalcOnLoad="1"/>
</workbook>
</file>

<file path=xl/sharedStrings.xml><?xml version="1.0" encoding="utf-8"?>
<sst xmlns="http://schemas.openxmlformats.org/spreadsheetml/2006/main" count="449" uniqueCount="167">
  <si>
    <t>Expenses:</t>
  </si>
  <si>
    <t>Instruction -</t>
  </si>
  <si>
    <t>Student services -</t>
  </si>
  <si>
    <t>Sales and services of educational activities</t>
  </si>
  <si>
    <t>Independent operations revenue</t>
  </si>
  <si>
    <t>Institutional support -</t>
  </si>
  <si>
    <t>Auxiliary enterprises -</t>
  </si>
  <si>
    <t>Hospital services -</t>
  </si>
  <si>
    <t>Independent operations -</t>
  </si>
  <si>
    <t>-</t>
  </si>
  <si>
    <t>Revenue from Grants &amp; Contracts are limited to those derived from College or University research projects and other services which might be discontinued in the event of interruption to College or University operations.</t>
  </si>
  <si>
    <t>Part</t>
  </si>
  <si>
    <t>D</t>
  </si>
  <si>
    <t>01</t>
  </si>
  <si>
    <t>05</t>
  </si>
  <si>
    <t>06</t>
  </si>
  <si>
    <t>07</t>
  </si>
  <si>
    <t>09</t>
  </si>
  <si>
    <t>11</t>
  </si>
  <si>
    <t>12</t>
  </si>
  <si>
    <t>14</t>
  </si>
  <si>
    <t>13</t>
  </si>
  <si>
    <t>Research -</t>
  </si>
  <si>
    <t>Tuition and fees</t>
  </si>
  <si>
    <t>Name of Institution</t>
  </si>
  <si>
    <t>Academic support -</t>
  </si>
  <si>
    <t>Notes:</t>
  </si>
  <si>
    <t>01 / 2</t>
  </si>
  <si>
    <t>02 / 2</t>
  </si>
  <si>
    <t>03 / 2</t>
  </si>
  <si>
    <t>05 / 2</t>
  </si>
  <si>
    <t>06 / 2</t>
  </si>
  <si>
    <t>07 / 2</t>
  </si>
  <si>
    <t>10 / 1</t>
  </si>
  <si>
    <t>10 / 2</t>
  </si>
  <si>
    <t>11 / 2</t>
  </si>
  <si>
    <t>08 / 2</t>
  </si>
  <si>
    <t>12 / 2</t>
  </si>
  <si>
    <t>The reporting workbook is designed to separate the income/expense stream of College or University operations from the College's or University's endowment and investment income/expense stream. The latter are an income/expense stream independent of the College's or University's educational mission.</t>
  </si>
  <si>
    <t>Sales and services of auxiliary enterprises may be entered directly from FASB IPEDS reports or itemized from institution internal supporting schedules. If revenues are itemized their sum will be calculated and entered automatically.</t>
  </si>
  <si>
    <t>04 / 2</t>
  </si>
  <si>
    <t>09 / 2</t>
  </si>
  <si>
    <t>User Guide for the University Business Income Value Template</t>
  </si>
  <si>
    <t>15</t>
  </si>
  <si>
    <t>B</t>
  </si>
  <si>
    <t>01 / 1</t>
  </si>
  <si>
    <t>Independent Operations</t>
  </si>
  <si>
    <t>26</t>
  </si>
  <si>
    <t>C-1</t>
  </si>
  <si>
    <t>02 / 1</t>
  </si>
  <si>
    <t>03 / 1</t>
  </si>
  <si>
    <t>05 / 1</t>
  </si>
  <si>
    <t>06 / 1</t>
  </si>
  <si>
    <t>07 / 1</t>
  </si>
  <si>
    <t>11 / 1</t>
  </si>
  <si>
    <t>12 / 1</t>
  </si>
  <si>
    <t>C-2</t>
  </si>
  <si>
    <t>Total expenses &amp; deductions -</t>
  </si>
  <si>
    <t>08a</t>
  </si>
  <si>
    <t>08b</t>
  </si>
  <si>
    <t>Private gifts</t>
  </si>
  <si>
    <t>Hospital revenue</t>
  </si>
  <si>
    <t>E-1</t>
  </si>
  <si>
    <t>Total amount</t>
  </si>
  <si>
    <t>Public service -</t>
  </si>
  <si>
    <t>04 / 1</t>
  </si>
  <si>
    <t>Net grant aid -</t>
  </si>
  <si>
    <t>09 / 1</t>
  </si>
  <si>
    <t>E-2</t>
  </si>
  <si>
    <t>Line</t>
  </si>
  <si>
    <t>Line / Column</t>
  </si>
  <si>
    <r>
      <t>Sales and services of auxiliary enterprises (net of allowances in IPEDS Part C, line 09)</t>
    </r>
  </si>
  <si>
    <r>
      <t xml:space="preserve">Federal grants &amp; contracts - </t>
    </r>
    <r>
      <rPr>
        <i/>
        <sz val="9"/>
        <rFont val="Arial"/>
        <family val="2"/>
      </rPr>
      <t>(to the extent services/deliverables are rendered)</t>
    </r>
  </si>
  <si>
    <r>
      <t xml:space="preserve">State grants &amp; contracts - </t>
    </r>
    <r>
      <rPr>
        <i/>
        <sz val="9"/>
        <rFont val="Arial"/>
        <family val="2"/>
      </rPr>
      <t>(to the extent services/deliverables are rendered)</t>
    </r>
  </si>
  <si>
    <r>
      <t xml:space="preserve">Local grants &amp; contracts - </t>
    </r>
    <r>
      <rPr>
        <i/>
        <sz val="9"/>
        <rFont val="Arial"/>
        <family val="2"/>
      </rPr>
      <t>(to the extent services/deliverables are rendered)</t>
    </r>
  </si>
  <si>
    <r>
      <t xml:space="preserve">Private grants &amp; contracts - </t>
    </r>
    <r>
      <rPr>
        <i/>
        <sz val="9"/>
        <rFont val="Arial"/>
        <family val="2"/>
      </rPr>
      <t>(to the extent services/deliverables are rendered)</t>
    </r>
  </si>
  <si>
    <r>
      <t xml:space="preserve">Contributions from affiliated entities </t>
    </r>
    <r>
      <rPr>
        <i/>
        <sz val="9"/>
        <rFont val="Arial"/>
        <family val="2"/>
      </rPr>
      <t>(including donations and fundraising proceeds)</t>
    </r>
  </si>
  <si>
    <t>Total revenues and other support:</t>
  </si>
  <si>
    <t>Description</t>
  </si>
  <si>
    <t>Revenues and Other Support:</t>
  </si>
  <si>
    <r>
      <t>©</t>
    </r>
    <r>
      <rPr>
        <sz val="8"/>
        <rFont val="Arial Narrow"/>
        <family val="2"/>
      </rPr>
      <t xml:space="preserve"> Factory Mutual Insurance Company, 2019</t>
    </r>
  </si>
  <si>
    <t>Non-continuing - for purposes of this worksheet, envision an idle campus (no students on campus) for one year. These are expenses the College or University would not be obligated and/or choose not to pay during that idled period.  These are also referred to as Variable Expenses or Non-Continuing Expenses.</t>
  </si>
  <si>
    <t>02</t>
  </si>
  <si>
    <t>03</t>
  </si>
  <si>
    <t>04</t>
  </si>
  <si>
    <t>Federal appropriations</t>
  </si>
  <si>
    <t>State appropriations</t>
  </si>
  <si>
    <t>Local appropriations</t>
  </si>
  <si>
    <t>10</t>
  </si>
  <si>
    <t>Investment return</t>
  </si>
  <si>
    <t>Notes</t>
  </si>
  <si>
    <t>Total</t>
  </si>
  <si>
    <t>Amount</t>
  </si>
  <si>
    <t xml:space="preserve"> % Variable /</t>
  </si>
  <si>
    <t xml:space="preserve">Non-Continuing </t>
  </si>
  <si>
    <t>1 -  Use projected values if material changes are anticipated (opening new school/residence/operation)</t>
  </si>
  <si>
    <t>2 - Salaries and Wages (and Fringe Benefits) are moved to Insured Ordinary Payroll Value to the extent automatically calculated as Non-continuing (total less continuing) and may be overwritten if less than annual payroll coverage is desired.</t>
  </si>
  <si>
    <r>
      <t xml:space="preserve">Fiscal Year </t>
    </r>
    <r>
      <rPr>
        <b/>
        <i/>
        <vertAlign val="superscript"/>
        <sz val="10"/>
        <rFont val="Arial"/>
        <family val="2"/>
      </rPr>
      <t>1</t>
    </r>
  </si>
  <si>
    <r>
      <t xml:space="preserve">Ordinary Payroll Value </t>
    </r>
    <r>
      <rPr>
        <b/>
        <vertAlign val="superscript"/>
        <sz val="10"/>
        <rFont val="Arial Narrow"/>
        <family val="2"/>
      </rPr>
      <t>2</t>
    </r>
  </si>
  <si>
    <r>
      <rPr>
        <sz val="10"/>
        <rFont val="Arial Narrow"/>
        <family val="2"/>
      </rPr>
      <t xml:space="preserve">Indicates </t>
    </r>
    <r>
      <rPr>
        <b/>
        <sz val="10"/>
        <rFont val="Arial Narrow"/>
        <family val="2"/>
      </rPr>
      <t>DATA ENTRY</t>
    </r>
    <r>
      <rPr>
        <sz val="10"/>
        <rFont val="Arial Narrow"/>
        <family val="2"/>
      </rPr>
      <t xml:space="preserve"> cells</t>
    </r>
  </si>
  <si>
    <t>FASB</t>
  </si>
  <si>
    <t>GASB</t>
  </si>
  <si>
    <t>https://surveys.nces.ed.gov/IPEDS/Downloads/Forms/package_5_67.pdf</t>
  </si>
  <si>
    <t>https://surveys.nces.ed.gov/ipeds/VisForms.aspx?survey=5&amp;form=85&amp;index=14&amp;ri=0&amp;instid=30085</t>
  </si>
  <si>
    <t>Tuition and fees, after deducting discounts and allowances</t>
  </si>
  <si>
    <t>Federal operating grants and contracts</t>
  </si>
  <si>
    <t>State operating grants and contracts</t>
  </si>
  <si>
    <t>04a</t>
  </si>
  <si>
    <t>04b</t>
  </si>
  <si>
    <t>Sales and services of hospitals, after deducting patient contractual allowances</t>
  </si>
  <si>
    <t>Sales and services of education activities</t>
  </si>
  <si>
    <t>16</t>
  </si>
  <si>
    <t>17</t>
  </si>
  <si>
    <t>Local government nonoperating grants</t>
  </si>
  <si>
    <t>Investment Income</t>
  </si>
  <si>
    <t>Local government operating grants and contracts</t>
  </si>
  <si>
    <t>Private operating grants and contracts</t>
  </si>
  <si>
    <t>Sales and services of auxiliary enterprises, after deducting discounts and allowances</t>
  </si>
  <si>
    <t>Local appropriations, education district taxes, and similar support</t>
  </si>
  <si>
    <t>Federal nonoperating grants (DO NOT include Federal District Student Loans)</t>
  </si>
  <si>
    <t>State nonoperating grants</t>
  </si>
  <si>
    <t>Gifts, including contribution from affiliated organizations</t>
  </si>
  <si>
    <t>19</t>
  </si>
  <si>
    <t>19-2</t>
  </si>
  <si>
    <t>19-3</t>
  </si>
  <si>
    <t>08 / 1</t>
  </si>
  <si>
    <t>13 - 2</t>
  </si>
  <si>
    <t>13 - 3</t>
  </si>
  <si>
    <t>Variable</t>
  </si>
  <si>
    <t>Calculation of Annual BI Value</t>
  </si>
  <si>
    <t>Total fringe benefits</t>
  </si>
  <si>
    <r>
      <t xml:space="preserve">Both the GASB (generally publicly funded) and FASB (generally private) based templates are set up on a </t>
    </r>
    <r>
      <rPr>
        <b/>
        <sz val="10"/>
        <rFont val="Arial"/>
        <family val="2"/>
      </rPr>
      <t>"deduction" basis</t>
    </r>
    <r>
      <rPr>
        <sz val="10"/>
        <rFont val="Arial"/>
        <family val="2"/>
      </rPr>
      <t xml:space="preserve"> so that only the expenses considered as "non-continuing" are deducted from Revenue thus assuring that ongoing salaries, wages and their associated payroll benefits are properly considered. </t>
    </r>
    <r>
      <rPr>
        <b/>
        <sz val="10"/>
        <rFont val="Arial"/>
        <family val="2"/>
      </rPr>
      <t>Please use the links below for reference to the IPEDS website and instruction.</t>
    </r>
  </si>
  <si>
    <r>
      <t xml:space="preserve">Days of Coverage </t>
    </r>
    <r>
      <rPr>
        <vertAlign val="superscript"/>
        <sz val="10"/>
        <rFont val="Arial Narrow"/>
        <family val="2"/>
      </rPr>
      <t>2</t>
    </r>
  </si>
  <si>
    <t>18</t>
  </si>
  <si>
    <t>08</t>
  </si>
  <si>
    <t>Other Functional Expenses and deductions -</t>
  </si>
  <si>
    <t>13 / 1</t>
  </si>
  <si>
    <t>13 / 2</t>
  </si>
  <si>
    <t>14 / 1</t>
  </si>
  <si>
    <t>14 / 2</t>
  </si>
  <si>
    <t>Scholarships and fellowship expenses -</t>
  </si>
  <si>
    <t>Hospital Services -</t>
  </si>
  <si>
    <t>Template 2018-19 FASB: Not for profit Institutions using FASB based IPEDS reporting</t>
  </si>
  <si>
    <t>Template 2018-19 GASB: Institutions using GASB based IPEDS reporting</t>
  </si>
  <si>
    <t>Per IPEDS reporting, Salaries and Wages are included in the Total Amount for each Instructional Expense Category.  The Total Amount of each category net of Salaries and Wages will be calculated and the appropriate variable percentages will be applied to the Salaries &amp; Wages and the remaining Functional Expense respectively.</t>
  </si>
  <si>
    <t>20</t>
  </si>
  <si>
    <t>21</t>
  </si>
  <si>
    <t>22</t>
  </si>
  <si>
    <t>23</t>
  </si>
  <si>
    <t>Capital appropriations</t>
  </si>
  <si>
    <t>Capital grants and gifts</t>
  </si>
  <si>
    <t>Other revenues and additions</t>
  </si>
  <si>
    <t>Additions to permanent endowments</t>
  </si>
  <si>
    <t>Total Business Income Value (Excluding Ordinary Payroll)</t>
  </si>
  <si>
    <t>Other nonoperating revenue</t>
  </si>
  <si>
    <t>Other sources - operating</t>
  </si>
  <si>
    <t xml:space="preserve">     Salaries and wages (included in Total Amount)</t>
  </si>
  <si>
    <t xml:space="preserve">     Benefits</t>
  </si>
  <si>
    <t xml:space="preserve">     Total Excluding Salaries, Wages &amp; Benefits</t>
  </si>
  <si>
    <t>Ordinary Payroll</t>
  </si>
  <si>
    <t>Salaries, Wages and Benefits (Subtracted Above)</t>
  </si>
  <si>
    <t>Total Business Income Value (Including Ordinary Payroll)</t>
  </si>
  <si>
    <t>Other Revenue</t>
  </si>
  <si>
    <t>Percent of Variable Revenue</t>
  </si>
  <si>
    <t>Fixed (0% Variable) if excluded from policy/coverage.</t>
  </si>
  <si>
    <t>Benefits are also included in the Total Amount for each Instructional Expense Category and inputted as a sum on a separate line. Benefits are automatically allocated to the expense functions relative to the apportioning amount of  Salaries &amp; Wages.</t>
  </si>
  <si>
    <t>State Risk Property ID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</si>
</sst>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quot;$&quot;#,##0.0\)"/>
    <numFmt numFmtId="165" formatCode="&quot;$&quot;#,##0.000_);\(&quot;$&quot;#,##0.000\)"/>
  </numFmts>
  <fonts count="69">
    <font>
      <sz val="10"/>
      <name val="Arial"/>
      <family val="0"/>
    </font>
    <font>
      <sz val="11"/>
      <color indexed="8"/>
      <name val="Calibri"/>
      <family val="2"/>
    </font>
    <font>
      <b/>
      <sz val="10"/>
      <name val="Arial Narrow"/>
      <family val="2"/>
    </font>
    <font>
      <sz val="10"/>
      <name val="Arial Narrow"/>
      <family val="2"/>
    </font>
    <font>
      <sz val="9"/>
      <name val="Arial Narrow"/>
      <family val="2"/>
    </font>
    <font>
      <b/>
      <sz val="9"/>
      <name val="Arial Narrow"/>
      <family val="2"/>
    </font>
    <font>
      <b/>
      <sz val="12"/>
      <name val="Arial"/>
      <family val="2"/>
    </font>
    <font>
      <sz val="8"/>
      <name val="Arial Narrow"/>
      <family val="2"/>
    </font>
    <font>
      <u val="single"/>
      <sz val="10"/>
      <color indexed="12"/>
      <name val="Arial"/>
      <family val="2"/>
    </font>
    <font>
      <b/>
      <i/>
      <sz val="10"/>
      <color indexed="16"/>
      <name val="Arial"/>
      <family val="2"/>
    </font>
    <font>
      <b/>
      <i/>
      <sz val="11"/>
      <color indexed="16"/>
      <name val="Arial"/>
      <family val="2"/>
    </font>
    <font>
      <b/>
      <sz val="10"/>
      <name val="Arial"/>
      <family val="2"/>
    </font>
    <font>
      <sz val="14"/>
      <name val="Zurich LtXCn BT"/>
      <family val="2"/>
    </font>
    <font>
      <b/>
      <i/>
      <sz val="16"/>
      <color indexed="8"/>
      <name val="Arial"/>
      <family val="2"/>
    </font>
    <font>
      <b/>
      <sz val="11"/>
      <color indexed="8"/>
      <name val="Arial Narrow"/>
      <family val="2"/>
    </font>
    <font>
      <sz val="10"/>
      <color indexed="8"/>
      <name val="Arial Narrow"/>
      <family val="2"/>
    </font>
    <font>
      <b/>
      <sz val="9"/>
      <name val="Arial"/>
      <family val="2"/>
    </font>
    <font>
      <b/>
      <u val="single"/>
      <sz val="10"/>
      <name val="Arial"/>
      <family val="2"/>
    </font>
    <font>
      <sz val="9"/>
      <name val="Arial"/>
      <family val="2"/>
    </font>
    <font>
      <i/>
      <sz val="9"/>
      <name val="Arial Narrow"/>
      <family val="2"/>
    </font>
    <font>
      <i/>
      <sz val="8"/>
      <name val="Arial Narrow"/>
      <family val="2"/>
    </font>
    <font>
      <i/>
      <sz val="9"/>
      <name val="Arial"/>
      <family val="2"/>
    </font>
    <font>
      <b/>
      <i/>
      <sz val="10"/>
      <name val="Arial Narrow"/>
      <family val="2"/>
    </font>
    <font>
      <sz val="6"/>
      <name val="Arial"/>
      <family val="2"/>
    </font>
    <font>
      <i/>
      <sz val="10"/>
      <name val="Arial Narrow"/>
      <family val="2"/>
    </font>
    <font>
      <b/>
      <i/>
      <sz val="10"/>
      <name val="Arial"/>
      <family val="2"/>
    </font>
    <font>
      <b/>
      <i/>
      <vertAlign val="superscript"/>
      <sz val="10"/>
      <name val="Arial"/>
      <family val="2"/>
    </font>
    <font>
      <b/>
      <vertAlign val="superscript"/>
      <sz val="10"/>
      <name val="Arial Narrow"/>
      <family val="2"/>
    </font>
    <font>
      <b/>
      <sz val="14"/>
      <name val="Arial Narrow"/>
      <family val="2"/>
    </font>
    <font>
      <b/>
      <i/>
      <sz val="14"/>
      <name val="Arial"/>
      <family val="2"/>
    </font>
    <font>
      <b/>
      <sz val="10"/>
      <color indexed="8"/>
      <name val="Arial Narrow"/>
      <family val="2"/>
    </font>
    <font>
      <vertAlign val="superscript"/>
      <sz val="10"/>
      <name val="Arial Narrow"/>
      <family val="2"/>
    </font>
    <font>
      <b/>
      <sz val="12"/>
      <color indexed="10"/>
      <name val="Arial"/>
      <family val="2"/>
    </font>
    <font>
      <b/>
      <sz val="14"/>
      <color indexed="10"/>
      <name val="Arial"/>
      <family val="2"/>
    </font>
    <font>
      <sz val="11"/>
      <color indexed="20"/>
      <name val="Calibri"/>
      <family val="2"/>
    </font>
    <font>
      <u val="single"/>
      <sz val="10"/>
      <color indexed="20"/>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rgb="FFFFFF0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right/>
      <top style="thin"/>
      <bottom/>
    </border>
    <border>
      <left style="thin"/>
      <right/>
      <top/>
      <bottom/>
    </border>
    <border>
      <left/>
      <right/>
      <top/>
      <bottom style="thin"/>
    </border>
    <border>
      <left style="hair"/>
      <right style="hair"/>
      <top/>
      <bottom style="hair"/>
    </border>
    <border>
      <left style="thin"/>
      <right/>
      <top style="thin"/>
      <bottom/>
    </border>
    <border>
      <left style="medium"/>
      <right/>
      <top style="medium"/>
      <bottom/>
    </border>
    <border>
      <left/>
      <right/>
      <top style="medium"/>
      <bottom/>
    </border>
    <border>
      <left style="medium"/>
      <right/>
      <top/>
      <bottom style="medium"/>
    </border>
    <border>
      <left/>
      <right/>
      <top/>
      <bottom style="medium"/>
    </border>
    <border>
      <left/>
      <right style="hair"/>
      <top style="medium"/>
      <bottom/>
    </border>
    <border>
      <left/>
      <right style="hair"/>
      <top/>
      <bottom/>
    </border>
    <border>
      <left/>
      <right style="hair"/>
      <top/>
      <bottom style="medium"/>
    </border>
    <border>
      <left/>
      <right style="thin"/>
      <top style="thin"/>
      <bottom style="thin"/>
    </border>
    <border>
      <left style="thin"/>
      <right style="thin"/>
      <top style="thin"/>
      <bottom/>
    </border>
    <border>
      <left style="medium"/>
      <right/>
      <top style="medium"/>
      <bottom style="medium"/>
    </border>
    <border>
      <left/>
      <right style="medium"/>
      <top style="medium"/>
      <bottom style="medium"/>
    </border>
    <border>
      <left style="hair"/>
      <right style="thin"/>
      <top style="hair"/>
      <bottom style="thin"/>
    </border>
    <border>
      <left style="hair"/>
      <right style="hair"/>
      <top style="hair"/>
      <bottom style="thin"/>
    </border>
    <border>
      <left style="hair"/>
      <right style="thin"/>
      <top style="hair"/>
      <bottom style="hair"/>
    </border>
    <border>
      <left style="hair"/>
      <right style="thin"/>
      <top/>
      <bottom style="hair"/>
    </border>
    <border>
      <left style="thin"/>
      <right/>
      <top/>
      <bottom style="thin"/>
    </border>
    <border>
      <left style="thin"/>
      <right style="thin"/>
      <top/>
      <bottom style="thin"/>
    </border>
    <border>
      <left/>
      <right style="thin"/>
      <top style="thin"/>
      <bottom/>
    </border>
    <border>
      <left style="hair"/>
      <right style="hair"/>
      <top style="hair"/>
      <bottom/>
    </border>
    <border>
      <left style="medium"/>
      <right/>
      <top/>
      <bottom/>
    </border>
    <border>
      <left style="thin"/>
      <right/>
      <top style="thin"/>
      <bottom style="thin"/>
    </border>
    <border>
      <left/>
      <right style="medium"/>
      <top style="medium"/>
      <bottom/>
    </border>
    <border>
      <left/>
      <right style="medium"/>
      <top/>
      <bottom style="medium"/>
    </border>
    <border>
      <left style="hair"/>
      <right style="thin"/>
      <top style="hair"/>
      <bottom/>
    </border>
    <border>
      <left style="thin"/>
      <right style="thin"/>
      <top style="hair"/>
      <bottom style="hair"/>
    </border>
    <border>
      <left style="hair"/>
      <right style="medium"/>
      <top style="medium"/>
      <bottom style="hair"/>
    </border>
    <border>
      <left style="hair"/>
      <right style="medium"/>
      <top style="hair"/>
      <bottom style="hair"/>
    </border>
    <border>
      <left style="hair"/>
      <right style="medium"/>
      <top style="hair"/>
      <bottom style="medium"/>
    </border>
    <border>
      <left/>
      <right style="medium"/>
      <top/>
      <bottom style="hair"/>
    </border>
    <border>
      <left style="hair"/>
      <right style="medium"/>
      <top/>
      <bottom style="hair"/>
    </border>
    <border>
      <left/>
      <right style="thin"/>
      <top/>
      <bottom style="hair"/>
    </border>
    <border>
      <left style="hair"/>
      <right style="hair"/>
      <top style="thin"/>
      <bottom style="hair"/>
    </border>
    <border>
      <left style="hair"/>
      <right style="thin"/>
      <top style="thin"/>
      <bottom style="hair"/>
    </border>
    <border>
      <left style="hair"/>
      <right style="hair"/>
      <top/>
      <bottom style="thin"/>
    </border>
    <border>
      <left/>
      <right style="thin"/>
      <top/>
      <bottom style="thin"/>
    </border>
    <border>
      <left style="hair"/>
      <right style="hair"/>
      <top/>
      <bottom/>
    </border>
    <border>
      <left style="hair"/>
      <right style="thin"/>
      <top/>
      <bottom style="thin"/>
    </border>
    <border>
      <left style="hair"/>
      <right/>
      <top/>
      <bottom style="thin"/>
    </border>
    <border>
      <left/>
      <right style="medium"/>
      <top/>
      <bottom/>
    </border>
    <border>
      <left style="medium"/>
      <right/>
      <top/>
      <bottom style="thin"/>
    </border>
    <border>
      <left/>
      <right style="hair"/>
      <top/>
      <bottom style="thin"/>
    </border>
    <border>
      <left style="hair"/>
      <right style="medium"/>
      <top style="hair"/>
      <bottom style="thin"/>
    </border>
    <border>
      <left style="thin"/>
      <right style="thin"/>
      <top style="hair"/>
      <bottom style="thin"/>
    </border>
    <border>
      <left style="thin"/>
      <right style="thin"/>
      <top style="thin"/>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33">
    <xf numFmtId="0" fontId="0" fillId="0" borderId="0" xfId="0" applyAlignment="1">
      <alignment/>
    </xf>
    <xf numFmtId="0" fontId="0" fillId="0" borderId="0" xfId="0" applyAlignment="1">
      <alignment wrapText="1"/>
    </xf>
    <xf numFmtId="0" fontId="11" fillId="0" borderId="0" xfId="0" applyFont="1" applyAlignment="1">
      <alignment/>
    </xf>
    <xf numFmtId="0" fontId="2" fillId="0" borderId="0" xfId="0" applyFont="1" applyAlignment="1">
      <alignment/>
    </xf>
    <xf numFmtId="49" fontId="2" fillId="0" borderId="0" xfId="0" applyNumberFormat="1" applyFont="1" applyAlignment="1">
      <alignment/>
    </xf>
    <xf numFmtId="0" fontId="3" fillId="0" borderId="0" xfId="0" applyFont="1" applyAlignment="1">
      <alignment/>
    </xf>
    <xf numFmtId="42" fontId="3" fillId="0" borderId="0" xfId="0" applyNumberFormat="1" applyFont="1" applyAlignment="1">
      <alignment/>
    </xf>
    <xf numFmtId="42" fontId="12" fillId="0" borderId="0" xfId="0" applyNumberFormat="1" applyFont="1" applyAlignment="1" applyProtection="1">
      <alignment horizontal="center"/>
      <protection locked="0"/>
    </xf>
    <xf numFmtId="0" fontId="0" fillId="0" borderId="0" xfId="0" applyFont="1" applyAlignment="1">
      <alignment/>
    </xf>
    <xf numFmtId="0" fontId="0" fillId="0" borderId="0" xfId="0" applyFont="1" applyBorder="1" applyAlignment="1">
      <alignment/>
    </xf>
    <xf numFmtId="0" fontId="3" fillId="0" borderId="0" xfId="0" applyFont="1" applyAlignment="1">
      <alignment horizontal="center"/>
    </xf>
    <xf numFmtId="0" fontId="0" fillId="0" borderId="0" xfId="0" applyFont="1" applyAlignment="1">
      <alignment vertical="center"/>
    </xf>
    <xf numFmtId="49" fontId="14" fillId="0" borderId="0" xfId="0" applyNumberFormat="1" applyFont="1" applyFill="1" applyAlignment="1" applyProtection="1">
      <alignment horizontal="left" vertical="center"/>
      <protection locked="0"/>
    </xf>
    <xf numFmtId="0" fontId="15" fillId="0" borderId="0" xfId="0" applyFont="1" applyFill="1" applyAlignment="1" applyProtection="1">
      <alignment horizontal="left" vertical="center"/>
      <protection locked="0"/>
    </xf>
    <xf numFmtId="42" fontId="3" fillId="0" borderId="0" xfId="0" applyNumberFormat="1" applyFont="1" applyFill="1" applyBorder="1" applyAlignment="1">
      <alignment vertical="center"/>
    </xf>
    <xf numFmtId="42" fontId="3" fillId="0" borderId="0" xfId="0" applyNumberFormat="1" applyFont="1" applyFill="1" applyBorder="1" applyAlignment="1">
      <alignment horizontal="center" vertical="center"/>
    </xf>
    <xf numFmtId="0" fontId="0" fillId="0" borderId="0" xfId="0" applyFont="1" applyFill="1" applyAlignment="1">
      <alignment vertical="center"/>
    </xf>
    <xf numFmtId="0" fontId="13" fillId="0" borderId="0" xfId="0" applyFont="1" applyFill="1" applyAlignment="1" applyProtection="1">
      <alignment horizontal="left" vertical="center"/>
      <protection locked="0"/>
    </xf>
    <xf numFmtId="0" fontId="2" fillId="0" borderId="0" xfId="0" applyFont="1" applyAlignment="1">
      <alignment vertical="center"/>
    </xf>
    <xf numFmtId="0" fontId="3" fillId="0" borderId="0" xfId="0" applyFont="1" applyAlignment="1">
      <alignment vertical="center"/>
    </xf>
    <xf numFmtId="49" fontId="2" fillId="0" borderId="0" xfId="0" applyNumberFormat="1" applyFont="1" applyAlignment="1">
      <alignment horizontal="center" vertical="center"/>
    </xf>
    <xf numFmtId="0" fontId="16" fillId="0" borderId="0" xfId="0" applyFont="1" applyAlignment="1">
      <alignment horizontal="center" vertical="center"/>
    </xf>
    <xf numFmtId="0" fontId="4" fillId="0" borderId="0" xfId="0" applyFont="1" applyAlignment="1">
      <alignment/>
    </xf>
    <xf numFmtId="9" fontId="4" fillId="33" borderId="10" xfId="0" applyNumberFormat="1" applyFont="1" applyFill="1" applyBorder="1" applyAlignment="1">
      <alignment horizontal="right"/>
    </xf>
    <xf numFmtId="0" fontId="2" fillId="0" borderId="0" xfId="0" applyFont="1" applyAlignment="1">
      <alignment horizontal="center" vertical="center"/>
    </xf>
    <xf numFmtId="9" fontId="4" fillId="33" borderId="10" xfId="0" applyNumberFormat="1" applyFont="1" applyFill="1" applyBorder="1" applyAlignment="1" applyProtection="1">
      <alignment horizontal="center" vertical="center"/>
      <protection locked="0"/>
    </xf>
    <xf numFmtId="49" fontId="3" fillId="0" borderId="0" xfId="0" applyNumberFormat="1" applyFont="1" applyAlignment="1">
      <alignment horizontal="center"/>
    </xf>
    <xf numFmtId="0" fontId="3" fillId="0" borderId="0" xfId="0" applyFont="1" applyBorder="1" applyAlignment="1">
      <alignment vertical="center"/>
    </xf>
    <xf numFmtId="49" fontId="2" fillId="0" borderId="0" xfId="0" applyNumberFormat="1" applyFont="1" applyAlignment="1">
      <alignment vertical="center"/>
    </xf>
    <xf numFmtId="42" fontId="4" fillId="0" borderId="0" xfId="0" applyNumberFormat="1" applyFont="1" applyAlignment="1">
      <alignment vertical="center"/>
    </xf>
    <xf numFmtId="41" fontId="4" fillId="0" borderId="0" xfId="0" applyNumberFormat="1" applyFont="1" applyAlignment="1">
      <alignment vertical="center"/>
    </xf>
    <xf numFmtId="0" fontId="20" fillId="0" borderId="0" xfId="0" applyFont="1" applyAlignment="1">
      <alignment horizontal="right" vertical="center"/>
    </xf>
    <xf numFmtId="0" fontId="20" fillId="0" borderId="0" xfId="0" applyFont="1" applyAlignment="1">
      <alignment vertical="center"/>
    </xf>
    <xf numFmtId="42" fontId="3" fillId="0" borderId="0" xfId="0" applyNumberFormat="1" applyFont="1" applyAlignment="1">
      <alignment vertical="center"/>
    </xf>
    <xf numFmtId="5" fontId="4" fillId="33" borderId="10" xfId="0" applyNumberFormat="1" applyFont="1" applyFill="1" applyBorder="1" applyAlignment="1">
      <alignment/>
    </xf>
    <xf numFmtId="5" fontId="4" fillId="33" borderId="10" xfId="0" applyNumberFormat="1" applyFont="1" applyFill="1" applyBorder="1" applyAlignment="1" applyProtection="1">
      <alignment vertical="center"/>
      <protection locked="0"/>
    </xf>
    <xf numFmtId="0" fontId="3" fillId="0" borderId="0" xfId="0" applyFont="1" applyAlignment="1">
      <alignment vertical="center"/>
    </xf>
    <xf numFmtId="0" fontId="2" fillId="0" borderId="0" xfId="0" applyFont="1" applyAlignment="1">
      <alignment/>
    </xf>
    <xf numFmtId="49" fontId="2" fillId="0" borderId="11" xfId="0" applyNumberFormat="1" applyFont="1" applyBorder="1" applyAlignment="1">
      <alignment/>
    </xf>
    <xf numFmtId="0" fontId="3" fillId="0" borderId="11" xfId="0" applyFont="1" applyBorder="1" applyAlignment="1">
      <alignment vertical="center"/>
    </xf>
    <xf numFmtId="0" fontId="3" fillId="0" borderId="12" xfId="0" applyFont="1" applyBorder="1" applyAlignment="1">
      <alignment horizontal="center" vertical="center"/>
    </xf>
    <xf numFmtId="49" fontId="3" fillId="0" borderId="0" xfId="0" applyNumberFormat="1" applyFont="1" applyBorder="1" applyAlignment="1">
      <alignment horizontal="center" vertical="center"/>
    </xf>
    <xf numFmtId="0" fontId="4" fillId="0" borderId="0" xfId="0" applyFont="1" applyBorder="1" applyAlignment="1">
      <alignment/>
    </xf>
    <xf numFmtId="49" fontId="3" fillId="0" borderId="0" xfId="0" applyNumberFormat="1" applyFont="1" applyFill="1" applyBorder="1" applyAlignment="1">
      <alignment horizontal="center" vertical="center"/>
    </xf>
    <xf numFmtId="0" fontId="4" fillId="0" borderId="0" xfId="0" applyFont="1" applyBorder="1" applyAlignment="1">
      <alignment vertical="center"/>
    </xf>
    <xf numFmtId="49" fontId="2" fillId="0" borderId="13" xfId="0" applyNumberFormat="1" applyFont="1" applyBorder="1" applyAlignment="1">
      <alignment horizontal="center" vertical="center"/>
    </xf>
    <xf numFmtId="0" fontId="3" fillId="0" borderId="13" xfId="0" applyFont="1" applyBorder="1" applyAlignment="1">
      <alignment vertical="center"/>
    </xf>
    <xf numFmtId="0" fontId="2" fillId="0" borderId="13" xfId="0" applyFont="1" applyBorder="1" applyAlignment="1">
      <alignment vertical="center"/>
    </xf>
    <xf numFmtId="0" fontId="4" fillId="0" borderId="13" xfId="0" applyFont="1" applyBorder="1" applyAlignment="1">
      <alignment/>
    </xf>
    <xf numFmtId="0" fontId="4" fillId="0" borderId="0" xfId="0" applyFont="1" applyBorder="1" applyAlignment="1">
      <alignment/>
    </xf>
    <xf numFmtId="0" fontId="2" fillId="0" borderId="13" xfId="0" applyFont="1" applyBorder="1" applyAlignment="1">
      <alignment vertical="center"/>
    </xf>
    <xf numFmtId="9" fontId="4" fillId="33" borderId="14" xfId="0" applyNumberFormat="1" applyFont="1" applyFill="1" applyBorder="1" applyAlignment="1" applyProtection="1">
      <alignment horizontal="center" vertical="center"/>
      <protection locked="0"/>
    </xf>
    <xf numFmtId="49" fontId="2" fillId="0" borderId="11" xfId="0" applyNumberFormat="1" applyFont="1" applyBorder="1" applyAlignment="1">
      <alignment horizontal="left" vertical="center"/>
    </xf>
    <xf numFmtId="49" fontId="22" fillId="0" borderId="15" xfId="0" applyNumberFormat="1" applyFont="1" applyBorder="1" applyAlignment="1">
      <alignment/>
    </xf>
    <xf numFmtId="0" fontId="0" fillId="0" borderId="0" xfId="0" applyFont="1" applyAlignment="1">
      <alignment/>
    </xf>
    <xf numFmtId="0" fontId="18" fillId="0" borderId="12" xfId="0" applyFont="1" applyBorder="1" applyAlignment="1">
      <alignment horizontal="center" vertical="center"/>
    </xf>
    <xf numFmtId="49" fontId="18" fillId="0" borderId="0" xfId="0" applyNumberFormat="1" applyFont="1" applyBorder="1" applyAlignment="1">
      <alignment horizontal="center" vertical="center"/>
    </xf>
    <xf numFmtId="0" fontId="3" fillId="0" borderId="12" xfId="0" applyFont="1" applyBorder="1" applyAlignment="1">
      <alignment horizontal="center"/>
    </xf>
    <xf numFmtId="49" fontId="2" fillId="0" borderId="16" xfId="0" applyNumberFormat="1" applyFont="1" applyBorder="1" applyAlignment="1">
      <alignment vertical="center"/>
    </xf>
    <xf numFmtId="0" fontId="3" fillId="0" borderId="17" xfId="0" applyFont="1" applyBorder="1" applyAlignment="1">
      <alignment vertical="center"/>
    </xf>
    <xf numFmtId="42" fontId="4" fillId="0" borderId="17" xfId="0" applyNumberFormat="1" applyFont="1" applyBorder="1" applyAlignment="1">
      <alignment vertical="center"/>
    </xf>
    <xf numFmtId="49" fontId="2" fillId="0" borderId="0" xfId="0" applyNumberFormat="1" applyFont="1" applyBorder="1" applyAlignment="1">
      <alignment vertical="center"/>
    </xf>
    <xf numFmtId="42" fontId="4" fillId="0" borderId="0" xfId="0" applyNumberFormat="1" applyFont="1" applyBorder="1" applyAlignment="1">
      <alignment vertical="center"/>
    </xf>
    <xf numFmtId="49" fontId="2" fillId="0" borderId="18" xfId="0" applyNumberFormat="1" applyFont="1" applyBorder="1" applyAlignment="1">
      <alignment vertical="center"/>
    </xf>
    <xf numFmtId="0" fontId="0" fillId="0" borderId="19" xfId="0" applyFont="1" applyBorder="1" applyAlignment="1">
      <alignment vertical="center"/>
    </xf>
    <xf numFmtId="0" fontId="18" fillId="0" borderId="19" xfId="0" applyFont="1" applyBorder="1" applyAlignment="1">
      <alignment vertical="center"/>
    </xf>
    <xf numFmtId="42" fontId="4" fillId="0" borderId="20" xfId="0" applyNumberFormat="1" applyFont="1" applyBorder="1" applyAlignment="1">
      <alignment vertical="center"/>
    </xf>
    <xf numFmtId="42" fontId="4" fillId="0" borderId="21" xfId="0" applyNumberFormat="1" applyFont="1" applyBorder="1" applyAlignment="1">
      <alignment vertical="center"/>
    </xf>
    <xf numFmtId="0" fontId="18" fillId="0" borderId="22" xfId="0" applyFont="1" applyBorder="1" applyAlignment="1">
      <alignment vertical="center"/>
    </xf>
    <xf numFmtId="0" fontId="2" fillId="0" borderId="0" xfId="0" applyFont="1" applyBorder="1" applyAlignment="1">
      <alignment vertical="center"/>
    </xf>
    <xf numFmtId="0" fontId="24" fillId="0" borderId="0" xfId="0" applyFont="1" applyAlignment="1">
      <alignment horizontal="left" vertical="top"/>
    </xf>
    <xf numFmtId="0" fontId="24" fillId="0" borderId="0" xfId="0" applyFont="1" applyAlignment="1">
      <alignment horizontal="left"/>
    </xf>
    <xf numFmtId="0" fontId="24" fillId="0" borderId="0" xfId="0" applyFont="1" applyAlignment="1">
      <alignment/>
    </xf>
    <xf numFmtId="0" fontId="0" fillId="0" borderId="23" xfId="0" applyBorder="1" applyAlignment="1">
      <alignment wrapText="1"/>
    </xf>
    <xf numFmtId="0" fontId="0" fillId="0" borderId="23" xfId="0" applyFont="1" applyBorder="1" applyAlignment="1">
      <alignment wrapText="1"/>
    </xf>
    <xf numFmtId="0" fontId="0" fillId="0" borderId="23" xfId="0" applyBorder="1" applyAlignment="1">
      <alignment vertical="center" wrapText="1"/>
    </xf>
    <xf numFmtId="0" fontId="0" fillId="0" borderId="0" xfId="0" applyBorder="1" applyAlignment="1">
      <alignment wrapText="1"/>
    </xf>
    <xf numFmtId="0" fontId="0" fillId="0" borderId="0" xfId="0" applyBorder="1" applyAlignment="1">
      <alignment/>
    </xf>
    <xf numFmtId="0" fontId="24" fillId="0" borderId="0" xfId="0" applyFont="1" applyAlignment="1">
      <alignment horizontal="left" wrapText="1"/>
    </xf>
    <xf numFmtId="0" fontId="5" fillId="0" borderId="24" xfId="0" applyFont="1" applyBorder="1" applyAlignment="1">
      <alignment horizontal="center"/>
    </xf>
    <xf numFmtId="0" fontId="5" fillId="0" borderId="24" xfId="0" applyFont="1" applyBorder="1" applyAlignment="1">
      <alignment horizontal="center" wrapText="1"/>
    </xf>
    <xf numFmtId="49" fontId="3" fillId="0" borderId="0" xfId="0" applyNumberFormat="1" applyFont="1" applyBorder="1" applyAlignment="1">
      <alignment horizontal="center" vertical="center"/>
    </xf>
    <xf numFmtId="0" fontId="3" fillId="0" borderId="12" xfId="0" applyFont="1" applyBorder="1" applyAlignment="1">
      <alignment horizontal="center" vertical="center"/>
    </xf>
    <xf numFmtId="0" fontId="25" fillId="0" borderId="0" xfId="0" applyFont="1" applyAlignment="1">
      <alignment/>
    </xf>
    <xf numFmtId="0" fontId="15" fillId="33" borderId="23" xfId="0" applyFont="1" applyFill="1" applyBorder="1" applyAlignment="1" applyProtection="1">
      <alignment horizontal="left" vertical="center"/>
      <protection locked="0"/>
    </xf>
    <xf numFmtId="0" fontId="2" fillId="33" borderId="25" xfId="0" applyFont="1" applyFill="1" applyBorder="1" applyAlignment="1">
      <alignment vertical="center"/>
    </xf>
    <xf numFmtId="0" fontId="2" fillId="33" borderId="26" xfId="0" applyFont="1" applyFill="1" applyBorder="1" applyAlignment="1">
      <alignment vertical="center"/>
    </xf>
    <xf numFmtId="5" fontId="4" fillId="0" borderId="27" xfId="0" applyNumberFormat="1" applyFont="1" applyFill="1" applyBorder="1" applyAlignment="1">
      <alignment/>
    </xf>
    <xf numFmtId="5" fontId="4" fillId="0" borderId="28" xfId="0" applyNumberFormat="1" applyFont="1" applyFill="1" applyBorder="1" applyAlignment="1">
      <alignment/>
    </xf>
    <xf numFmtId="5" fontId="4" fillId="0" borderId="29" xfId="0" applyNumberFormat="1" applyFont="1" applyFill="1" applyBorder="1" applyAlignment="1" applyProtection="1">
      <alignment vertical="center"/>
      <protection/>
    </xf>
    <xf numFmtId="0" fontId="24" fillId="0" borderId="0" xfId="0" applyFont="1" applyAlignment="1">
      <alignment wrapText="1"/>
    </xf>
    <xf numFmtId="42" fontId="12" fillId="0" borderId="0" xfId="0" applyNumberFormat="1" applyFont="1" applyAlignment="1" applyProtection="1">
      <alignment horizontal="left"/>
      <protection locked="0"/>
    </xf>
    <xf numFmtId="0" fontId="0" fillId="0" borderId="0" xfId="0" applyFont="1" applyBorder="1" applyAlignment="1">
      <alignment horizontal="left"/>
    </xf>
    <xf numFmtId="0" fontId="0" fillId="0" borderId="0" xfId="0" applyFont="1" applyAlignment="1">
      <alignment horizontal="left" vertical="center"/>
    </xf>
    <xf numFmtId="0" fontId="0" fillId="0" borderId="0" xfId="0" applyFont="1" applyFill="1" applyAlignment="1">
      <alignment horizontal="left" vertical="center"/>
    </xf>
    <xf numFmtId="0" fontId="5" fillId="0" borderId="24" xfId="0" applyFont="1" applyBorder="1" applyAlignment="1">
      <alignment horizontal="left"/>
    </xf>
    <xf numFmtId="5" fontId="4" fillId="0" borderId="29" xfId="0" applyNumberFormat="1" applyFont="1" applyFill="1" applyBorder="1" applyAlignment="1">
      <alignment horizontal="left"/>
    </xf>
    <xf numFmtId="0" fontId="3" fillId="0" borderId="0" xfId="0" applyFont="1" applyAlignment="1">
      <alignment horizontal="left" vertical="center"/>
    </xf>
    <xf numFmtId="5" fontId="4" fillId="0" borderId="30" xfId="0" applyNumberFormat="1" applyFont="1" applyFill="1" applyBorder="1" applyAlignment="1" applyProtection="1">
      <alignment horizontal="left" vertical="center"/>
      <protection/>
    </xf>
    <xf numFmtId="5" fontId="4" fillId="0" borderId="29" xfId="0" applyNumberFormat="1" applyFont="1" applyFill="1" applyBorder="1" applyAlignment="1" applyProtection="1">
      <alignment horizontal="left" vertical="center"/>
      <protection/>
    </xf>
    <xf numFmtId="0" fontId="4" fillId="0" borderId="0" xfId="0" applyFont="1" applyBorder="1" applyAlignment="1">
      <alignment horizontal="left"/>
    </xf>
    <xf numFmtId="42" fontId="3" fillId="0" borderId="0" xfId="0" applyNumberFormat="1" applyFont="1" applyAlignment="1">
      <alignment horizontal="left" vertical="center"/>
    </xf>
    <xf numFmtId="42" fontId="3" fillId="0" borderId="0" xfId="0" applyNumberFormat="1" applyFont="1" applyAlignment="1">
      <alignment horizontal="left"/>
    </xf>
    <xf numFmtId="5" fontId="4" fillId="33" borderId="14" xfId="0" applyNumberFormat="1" applyFont="1" applyFill="1" applyBorder="1" applyAlignment="1">
      <alignment/>
    </xf>
    <xf numFmtId="9" fontId="4" fillId="33" borderId="14" xfId="0" applyNumberFormat="1" applyFont="1" applyFill="1" applyBorder="1" applyAlignment="1">
      <alignment horizontal="right"/>
    </xf>
    <xf numFmtId="5" fontId="4" fillId="0" borderId="30" xfId="0" applyNumberFormat="1" applyFont="1" applyFill="1" applyBorder="1" applyAlignment="1">
      <alignment/>
    </xf>
    <xf numFmtId="5" fontId="4" fillId="0" borderId="30" xfId="0" applyNumberFormat="1" applyFont="1" applyFill="1" applyBorder="1" applyAlignment="1">
      <alignment horizontal="left"/>
    </xf>
    <xf numFmtId="0" fontId="5" fillId="0" borderId="31" xfId="0" applyFont="1" applyBorder="1" applyAlignment="1">
      <alignment horizontal="center" vertical="center"/>
    </xf>
    <xf numFmtId="0" fontId="4" fillId="0" borderId="13" xfId="0" applyFont="1" applyBorder="1" applyAlignment="1">
      <alignment horizontal="center" vertical="center"/>
    </xf>
    <xf numFmtId="0" fontId="5" fillId="0" borderId="24" xfId="0" applyFont="1" applyBorder="1" applyAlignment="1">
      <alignment horizontal="center"/>
    </xf>
    <xf numFmtId="0" fontId="5" fillId="0" borderId="32" xfId="0" applyFont="1" applyBorder="1" applyAlignment="1">
      <alignment horizontal="center"/>
    </xf>
    <xf numFmtId="0" fontId="5" fillId="0" borderId="32" xfId="0" applyFont="1" applyBorder="1" applyAlignment="1">
      <alignment horizontal="left"/>
    </xf>
    <xf numFmtId="0" fontId="5" fillId="0" borderId="24" xfId="0" applyFont="1" applyBorder="1" applyAlignment="1">
      <alignment horizontal="left"/>
    </xf>
    <xf numFmtId="0" fontId="5" fillId="0" borderId="32" xfId="0" applyFont="1" applyBorder="1" applyAlignment="1">
      <alignment horizontal="center"/>
    </xf>
    <xf numFmtId="0" fontId="5" fillId="0" borderId="24" xfId="0" applyFont="1" applyBorder="1" applyAlignment="1">
      <alignment horizontal="center" wrapText="1"/>
    </xf>
    <xf numFmtId="0" fontId="5" fillId="0" borderId="32" xfId="0" applyFont="1" applyBorder="1" applyAlignment="1">
      <alignment horizontal="center" wrapText="1"/>
    </xf>
    <xf numFmtId="5" fontId="4" fillId="0" borderId="29" xfId="0" applyNumberFormat="1" applyFont="1" applyFill="1" applyBorder="1" applyAlignment="1">
      <alignment horizontal="left"/>
    </xf>
    <xf numFmtId="0" fontId="3" fillId="0" borderId="15" xfId="0" applyFont="1" applyBorder="1" applyAlignment="1">
      <alignment horizontal="center" vertical="center"/>
    </xf>
    <xf numFmtId="49" fontId="3" fillId="0" borderId="11" xfId="0" applyNumberFormat="1" applyFont="1" applyBorder="1" applyAlignment="1">
      <alignment horizontal="center" vertical="center"/>
    </xf>
    <xf numFmtId="0" fontId="4" fillId="0" borderId="11" xfId="0" applyFont="1" applyBorder="1" applyAlignment="1">
      <alignment/>
    </xf>
    <xf numFmtId="0" fontId="4" fillId="0" borderId="11" xfId="0" applyFont="1" applyBorder="1" applyAlignment="1">
      <alignment vertical="center"/>
    </xf>
    <xf numFmtId="0" fontId="4" fillId="0" borderId="33" xfId="0" applyFont="1" applyBorder="1" applyAlignment="1">
      <alignment vertical="center"/>
    </xf>
    <xf numFmtId="0" fontId="4" fillId="0" borderId="0" xfId="0" applyFont="1" applyAlignment="1">
      <alignment/>
    </xf>
    <xf numFmtId="0" fontId="5" fillId="33" borderId="26" xfId="0" applyFont="1" applyFill="1" applyBorder="1" applyAlignment="1">
      <alignment vertical="center"/>
    </xf>
    <xf numFmtId="0" fontId="18" fillId="0" borderId="0" xfId="0" applyFont="1" applyAlignment="1">
      <alignment/>
    </xf>
    <xf numFmtId="0" fontId="4" fillId="0" borderId="11" xfId="0" applyFont="1" applyBorder="1" applyAlignment="1">
      <alignment vertical="center"/>
    </xf>
    <xf numFmtId="49" fontId="5" fillId="0" borderId="13" xfId="0" applyNumberFormat="1" applyFont="1" applyBorder="1" applyAlignment="1">
      <alignment horizontal="left" vertical="center"/>
    </xf>
    <xf numFmtId="0" fontId="4" fillId="0" borderId="11" xfId="0" applyFont="1" applyBorder="1" applyAlignment="1">
      <alignment/>
    </xf>
    <xf numFmtId="0" fontId="4" fillId="0" borderId="13"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7" xfId="0" applyFont="1" applyBorder="1" applyAlignment="1">
      <alignment vertical="center"/>
    </xf>
    <xf numFmtId="0" fontId="19" fillId="0" borderId="0" xfId="0" applyFont="1" applyAlignment="1">
      <alignment/>
    </xf>
    <xf numFmtId="0" fontId="19" fillId="0" borderId="0" xfId="0" applyFont="1" applyAlignment="1">
      <alignment wrapText="1"/>
    </xf>
    <xf numFmtId="0" fontId="19" fillId="0" borderId="0" xfId="0" applyFont="1" applyAlignment="1">
      <alignment vertical="center"/>
    </xf>
    <xf numFmtId="0" fontId="2" fillId="0" borderId="31" xfId="0" applyFont="1" applyBorder="1" applyAlignment="1">
      <alignment horizontal="center" vertical="center"/>
    </xf>
    <xf numFmtId="41" fontId="5" fillId="0" borderId="24" xfId="0" applyNumberFormat="1" applyFont="1" applyFill="1" applyBorder="1" applyAlignment="1">
      <alignment horizontal="center" vertical="center"/>
    </xf>
    <xf numFmtId="41" fontId="5" fillId="0" borderId="32" xfId="0" applyNumberFormat="1" applyFont="1" applyFill="1" applyBorder="1" applyAlignment="1">
      <alignment horizontal="center" vertical="center"/>
    </xf>
    <xf numFmtId="0" fontId="5" fillId="0" borderId="32" xfId="0" applyFont="1" applyBorder="1" applyAlignment="1">
      <alignment horizontal="center" wrapText="1"/>
    </xf>
    <xf numFmtId="0" fontId="5" fillId="0" borderId="32" xfId="0" applyFont="1" applyBorder="1" applyAlignment="1">
      <alignment horizontal="left"/>
    </xf>
    <xf numFmtId="49" fontId="22" fillId="0" borderId="15" xfId="0" applyNumberFormat="1" applyFont="1" applyBorder="1" applyAlignment="1">
      <alignment horizontal="left" vertical="center"/>
    </xf>
    <xf numFmtId="5" fontId="4" fillId="33" borderId="34" xfId="0" applyNumberFormat="1" applyFont="1" applyFill="1" applyBorder="1" applyAlignment="1" applyProtection="1">
      <alignment vertical="center"/>
      <protection locked="0"/>
    </xf>
    <xf numFmtId="0" fontId="3" fillId="0" borderId="15" xfId="0" applyFont="1" applyBorder="1" applyAlignment="1">
      <alignment horizontal="center"/>
    </xf>
    <xf numFmtId="49" fontId="3" fillId="0" borderId="11" xfId="0" applyNumberFormat="1" applyFont="1" applyBorder="1" applyAlignment="1">
      <alignment horizontal="center"/>
    </xf>
    <xf numFmtId="0" fontId="4" fillId="0" borderId="33" xfId="0" applyFont="1" applyBorder="1" applyAlignment="1">
      <alignment/>
    </xf>
    <xf numFmtId="0" fontId="18" fillId="0" borderId="31" xfId="0" applyFont="1" applyBorder="1" applyAlignment="1">
      <alignment horizontal="center" vertical="center"/>
    </xf>
    <xf numFmtId="49" fontId="18" fillId="0" borderId="13" xfId="0" applyNumberFormat="1" applyFont="1" applyBorder="1" applyAlignment="1">
      <alignment horizontal="center" vertical="center"/>
    </xf>
    <xf numFmtId="5" fontId="4" fillId="33" borderId="28" xfId="0" applyNumberFormat="1" applyFont="1" applyFill="1" applyBorder="1" applyAlignment="1" applyProtection="1">
      <alignment vertical="center"/>
      <protection locked="0"/>
    </xf>
    <xf numFmtId="49" fontId="2" fillId="0" borderId="35" xfId="0" applyNumberFormat="1" applyFont="1" applyBorder="1" applyAlignment="1">
      <alignment vertical="center"/>
    </xf>
    <xf numFmtId="0" fontId="3" fillId="0" borderId="15" xfId="0" applyFont="1" applyBorder="1" applyAlignment="1">
      <alignment vertical="center"/>
    </xf>
    <xf numFmtId="0" fontId="0" fillId="0" borderId="23" xfId="0" applyFont="1" applyBorder="1" applyAlignment="1">
      <alignment vertical="top" wrapText="1"/>
    </xf>
    <xf numFmtId="0" fontId="0" fillId="0" borderId="0" xfId="0" applyAlignment="1">
      <alignment horizontal="left" vertical="center"/>
    </xf>
    <xf numFmtId="0" fontId="6" fillId="0" borderId="36" xfId="0" applyFont="1" applyBorder="1" applyAlignment="1">
      <alignment horizontal="left" vertical="top"/>
    </xf>
    <xf numFmtId="0" fontId="6" fillId="0" borderId="0" xfId="0" applyFont="1" applyBorder="1" applyAlignment="1">
      <alignment horizontal="left" vertical="top"/>
    </xf>
    <xf numFmtId="0" fontId="11" fillId="34" borderId="16" xfId="0" applyFont="1" applyFill="1" applyBorder="1" applyAlignment="1">
      <alignment horizontal="left" vertical="center"/>
    </xf>
    <xf numFmtId="0" fontId="11" fillId="34" borderId="18" xfId="0" applyFont="1" applyFill="1" applyBorder="1" applyAlignment="1">
      <alignment horizontal="left" vertical="center"/>
    </xf>
    <xf numFmtId="0" fontId="8" fillId="34" borderId="37" xfId="53" applyFill="1" applyBorder="1" applyAlignment="1" applyProtection="1">
      <alignment wrapText="1"/>
      <protection/>
    </xf>
    <xf numFmtId="0" fontId="8" fillId="34" borderId="38" xfId="53" applyFill="1" applyBorder="1" applyAlignment="1" applyProtection="1">
      <alignment wrapText="1"/>
      <protection/>
    </xf>
    <xf numFmtId="49" fontId="3" fillId="0" borderId="0" xfId="0" applyNumberFormat="1" applyFont="1" applyFill="1" applyBorder="1" applyAlignment="1">
      <alignment horizontal="center" vertical="center"/>
    </xf>
    <xf numFmtId="5" fontId="4" fillId="0" borderId="39" xfId="0" applyNumberFormat="1" applyFont="1" applyFill="1" applyBorder="1" applyAlignment="1">
      <alignment horizontal="left"/>
    </xf>
    <xf numFmtId="5" fontId="4" fillId="0" borderId="40" xfId="0" applyNumberFormat="1" applyFont="1" applyFill="1" applyBorder="1" applyAlignment="1" applyProtection="1">
      <alignment horizontal="left" vertical="center"/>
      <protection/>
    </xf>
    <xf numFmtId="0" fontId="3" fillId="0" borderId="12" xfId="0" applyFont="1" applyBorder="1" applyAlignment="1">
      <alignment horizontal="center"/>
    </xf>
    <xf numFmtId="49" fontId="3" fillId="0" borderId="0" xfId="0" applyNumberFormat="1" applyFont="1" applyBorder="1" applyAlignment="1">
      <alignment horizontal="center"/>
    </xf>
    <xf numFmtId="5" fontId="4" fillId="0" borderId="30" xfId="0" applyNumberFormat="1" applyFont="1" applyFill="1" applyBorder="1" applyAlignment="1">
      <alignment horizontal="left"/>
    </xf>
    <xf numFmtId="5" fontId="4" fillId="0" borderId="41" xfId="0" applyNumberFormat="1" applyFont="1" applyFill="1" applyBorder="1" applyAlignment="1" applyProtection="1">
      <alignment vertical="center"/>
      <protection/>
    </xf>
    <xf numFmtId="5" fontId="4" fillId="0" borderId="42" xfId="0" applyNumberFormat="1" applyFont="1" applyFill="1" applyBorder="1" applyAlignment="1" applyProtection="1">
      <alignment vertical="center"/>
      <protection/>
    </xf>
    <xf numFmtId="5" fontId="4" fillId="0" borderId="43" xfId="0" applyNumberFormat="1" applyFont="1" applyFill="1" applyBorder="1" applyAlignment="1" applyProtection="1">
      <alignment vertical="center"/>
      <protection/>
    </xf>
    <xf numFmtId="0" fontId="28" fillId="0" borderId="0" xfId="0" applyFont="1" applyAlignment="1">
      <alignment vertical="center"/>
    </xf>
    <xf numFmtId="0" fontId="29" fillId="0" borderId="0" xfId="0" applyFont="1" applyAlignment="1">
      <alignment vertical="center"/>
    </xf>
    <xf numFmtId="0" fontId="30" fillId="33" borderId="36" xfId="0" applyFont="1" applyFill="1" applyBorder="1" applyAlignment="1" applyProtection="1">
      <alignment horizontal="left" vertical="center"/>
      <protection locked="0"/>
    </xf>
    <xf numFmtId="49" fontId="2" fillId="0" borderId="0" xfId="0" applyNumberFormat="1" applyFont="1" applyBorder="1" applyAlignment="1">
      <alignment vertical="center"/>
    </xf>
    <xf numFmtId="49" fontId="3" fillId="0" borderId="0" xfId="0" applyNumberFormat="1" applyFont="1" applyBorder="1" applyAlignment="1">
      <alignment vertical="center"/>
    </xf>
    <xf numFmtId="49" fontId="3" fillId="0" borderId="35" xfId="0" applyNumberFormat="1" applyFont="1" applyBorder="1" applyAlignment="1">
      <alignment vertical="center"/>
    </xf>
    <xf numFmtId="42" fontId="4" fillId="0" borderId="44" xfId="0" applyNumberFormat="1" applyFont="1" applyBorder="1" applyAlignment="1">
      <alignment vertical="center"/>
    </xf>
    <xf numFmtId="0" fontId="4" fillId="0" borderId="45" xfId="0" applyNumberFormat="1" applyFont="1" applyFill="1" applyBorder="1" applyAlignment="1" applyProtection="1">
      <alignment vertical="center"/>
      <protection/>
    </xf>
    <xf numFmtId="5" fontId="4" fillId="0" borderId="32" xfId="0" applyNumberFormat="1" applyFont="1" applyFill="1" applyBorder="1" applyAlignment="1" applyProtection="1">
      <alignment horizontal="left" vertical="center"/>
      <protection/>
    </xf>
    <xf numFmtId="0" fontId="0" fillId="0" borderId="23" xfId="0" applyFont="1" applyBorder="1" applyAlignment="1">
      <alignment wrapText="1"/>
    </xf>
    <xf numFmtId="5" fontId="0" fillId="0" borderId="0" xfId="0" applyNumberFormat="1" applyFont="1" applyAlignment="1">
      <alignment/>
    </xf>
    <xf numFmtId="164" fontId="0" fillId="0" borderId="0" xfId="0" applyNumberFormat="1" applyFont="1" applyAlignment="1">
      <alignment/>
    </xf>
    <xf numFmtId="9" fontId="4" fillId="0" borderId="0" xfId="59" applyFont="1" applyBorder="1" applyAlignment="1">
      <alignment/>
    </xf>
    <xf numFmtId="9" fontId="0" fillId="0" borderId="0" xfId="59" applyFont="1" applyAlignment="1">
      <alignment/>
    </xf>
    <xf numFmtId="5" fontId="0" fillId="0" borderId="0" xfId="0" applyNumberFormat="1" applyFont="1" applyAlignment="1">
      <alignment vertical="center"/>
    </xf>
    <xf numFmtId="0" fontId="0" fillId="0" borderId="0" xfId="0" applyFont="1" applyAlignment="1">
      <alignment vertical="center"/>
    </xf>
    <xf numFmtId="9" fontId="0" fillId="0" borderId="0" xfId="59" applyFont="1" applyAlignment="1">
      <alignment vertical="center"/>
    </xf>
    <xf numFmtId="5" fontId="4" fillId="0" borderId="10" xfId="0" applyNumberFormat="1" applyFont="1" applyFill="1" applyBorder="1" applyAlignment="1" applyProtection="1">
      <alignment vertical="center"/>
      <protection locked="0"/>
    </xf>
    <xf numFmtId="5" fontId="4" fillId="0" borderId="34" xfId="0" applyNumberFormat="1" applyFont="1" applyFill="1" applyBorder="1" applyAlignment="1">
      <alignment/>
    </xf>
    <xf numFmtId="5" fontId="4" fillId="0" borderId="39" xfId="0" applyNumberFormat="1" applyFont="1" applyFill="1" applyBorder="1" applyAlignment="1">
      <alignment/>
    </xf>
    <xf numFmtId="0" fontId="23" fillId="0" borderId="11" xfId="0" applyFont="1" applyBorder="1" applyAlignment="1">
      <alignment vertical="top"/>
    </xf>
    <xf numFmtId="9" fontId="4" fillId="0" borderId="14" xfId="0" applyNumberFormat="1" applyFont="1" applyFill="1" applyBorder="1" applyAlignment="1" applyProtection="1">
      <alignment horizontal="center" vertical="center"/>
      <protection locked="0"/>
    </xf>
    <xf numFmtId="5" fontId="4" fillId="0" borderId="46" xfId="0" applyNumberFormat="1" applyFont="1" applyFill="1" applyBorder="1" applyAlignment="1" applyProtection="1">
      <alignment horizontal="left" vertical="center"/>
      <protection/>
    </xf>
    <xf numFmtId="0" fontId="18" fillId="0" borderId="15" xfId="0" applyFont="1" applyBorder="1" applyAlignment="1">
      <alignment horizontal="center" vertical="center"/>
    </xf>
    <xf numFmtId="49" fontId="18" fillId="0" borderId="11" xfId="0" applyNumberFormat="1" applyFont="1" applyBorder="1" applyAlignment="1">
      <alignment horizontal="center" vertical="center"/>
    </xf>
    <xf numFmtId="5" fontId="4" fillId="33" borderId="47" xfId="0" applyNumberFormat="1" applyFont="1" applyFill="1" applyBorder="1" applyAlignment="1" applyProtection="1">
      <alignment vertical="center"/>
      <protection locked="0"/>
    </xf>
    <xf numFmtId="9" fontId="4" fillId="0" borderId="47" xfId="0" applyNumberFormat="1" applyFont="1" applyFill="1" applyBorder="1" applyAlignment="1" applyProtection="1">
      <alignment horizontal="center" vertical="center"/>
      <protection locked="0"/>
    </xf>
    <xf numFmtId="5" fontId="4" fillId="0" borderId="48" xfId="0" applyNumberFormat="1" applyFont="1" applyFill="1" applyBorder="1" applyAlignment="1" applyProtection="1">
      <alignment vertical="center"/>
      <protection/>
    </xf>
    <xf numFmtId="5" fontId="4" fillId="0" borderId="48" xfId="0" applyNumberFormat="1" applyFont="1" applyFill="1" applyBorder="1" applyAlignment="1" applyProtection="1">
      <alignment horizontal="left" vertical="center"/>
      <protection/>
    </xf>
    <xf numFmtId="5" fontId="4" fillId="0" borderId="28" xfId="0" applyNumberFormat="1" applyFont="1" applyFill="1" applyBorder="1" applyAlignment="1" applyProtection="1">
      <alignment vertical="center"/>
      <protection locked="0"/>
    </xf>
    <xf numFmtId="9" fontId="4" fillId="33" borderId="49" xfId="0" applyNumberFormat="1" applyFont="1" applyFill="1" applyBorder="1" applyAlignment="1" applyProtection="1">
      <alignment horizontal="center" vertical="center"/>
      <protection locked="0"/>
    </xf>
    <xf numFmtId="5" fontId="4" fillId="0" borderId="27" xfId="0" applyNumberFormat="1" applyFont="1" applyFill="1" applyBorder="1" applyAlignment="1" applyProtection="1">
      <alignment horizontal="left" vertical="center"/>
      <protection/>
    </xf>
    <xf numFmtId="0" fontId="4" fillId="0" borderId="13" xfId="0" applyFont="1" applyBorder="1" applyAlignment="1">
      <alignment vertical="center"/>
    </xf>
    <xf numFmtId="5" fontId="4" fillId="0" borderId="27" xfId="0" applyNumberFormat="1" applyFont="1" applyFill="1" applyBorder="1" applyAlignment="1" applyProtection="1">
      <alignment vertical="center"/>
      <protection/>
    </xf>
    <xf numFmtId="5" fontId="4" fillId="0" borderId="50" xfId="0" applyNumberFormat="1" applyFont="1" applyFill="1" applyBorder="1" applyAlignment="1" applyProtection="1">
      <alignment horizontal="left" vertical="center"/>
      <protection/>
    </xf>
    <xf numFmtId="5" fontId="4" fillId="33" borderId="51" xfId="0" applyNumberFormat="1" applyFont="1" applyFill="1" applyBorder="1" applyAlignment="1" applyProtection="1">
      <alignment vertical="center"/>
      <protection locked="0"/>
    </xf>
    <xf numFmtId="5" fontId="4" fillId="0" borderId="52" xfId="0" applyNumberFormat="1" applyFont="1" applyFill="1" applyBorder="1" applyAlignment="1" applyProtection="1">
      <alignment horizontal="left" vertical="center"/>
      <protection/>
    </xf>
    <xf numFmtId="0" fontId="4" fillId="0" borderId="53" xfId="0" applyFont="1" applyBorder="1" applyAlignment="1">
      <alignment/>
    </xf>
    <xf numFmtId="5" fontId="4" fillId="0" borderId="50" xfId="0" applyNumberFormat="1" applyFont="1" applyFill="1" applyBorder="1" applyAlignment="1">
      <alignment/>
    </xf>
    <xf numFmtId="0" fontId="4" fillId="0" borderId="46" xfId="0" applyFont="1" applyBorder="1" applyAlignment="1">
      <alignment/>
    </xf>
    <xf numFmtId="49" fontId="2" fillId="0" borderId="16" xfId="0" applyNumberFormat="1" applyFont="1" applyBorder="1" applyAlignment="1">
      <alignment vertical="center"/>
    </xf>
    <xf numFmtId="49" fontId="2" fillId="0" borderId="18" xfId="0" applyNumberFormat="1" applyFont="1" applyBorder="1" applyAlignment="1">
      <alignment vertical="center"/>
    </xf>
    <xf numFmtId="165" fontId="4" fillId="0" borderId="0" xfId="0" applyNumberFormat="1" applyFont="1" applyBorder="1" applyAlignment="1">
      <alignment horizontal="left"/>
    </xf>
    <xf numFmtId="5" fontId="4" fillId="0" borderId="33" xfId="0" applyNumberFormat="1" applyFont="1" applyBorder="1" applyAlignment="1">
      <alignment/>
    </xf>
    <xf numFmtId="42" fontId="4" fillId="0" borderId="54" xfId="0" applyNumberFormat="1" applyFont="1" applyBorder="1" applyAlignment="1">
      <alignment vertical="center"/>
    </xf>
    <xf numFmtId="49" fontId="3" fillId="0" borderId="55" xfId="0" applyNumberFormat="1" applyFont="1" applyBorder="1" applyAlignment="1">
      <alignment vertical="center"/>
    </xf>
    <xf numFmtId="49" fontId="2" fillId="0" borderId="55" xfId="0" applyNumberFormat="1" applyFont="1" applyBorder="1" applyAlignment="1">
      <alignment vertical="center"/>
    </xf>
    <xf numFmtId="0" fontId="18" fillId="0" borderId="13" xfId="0" applyFont="1" applyBorder="1" applyAlignment="1">
      <alignment vertical="center"/>
    </xf>
    <xf numFmtId="0" fontId="0" fillId="0" borderId="13" xfId="0" applyFont="1" applyBorder="1" applyAlignment="1">
      <alignment vertical="center"/>
    </xf>
    <xf numFmtId="0" fontId="18" fillId="0" borderId="56" xfId="0" applyFont="1" applyBorder="1" applyAlignment="1">
      <alignment vertical="center"/>
    </xf>
    <xf numFmtId="10" fontId="4" fillId="0" borderId="57" xfId="59" applyNumberFormat="1" applyFont="1" applyFill="1" applyBorder="1" applyAlignment="1" applyProtection="1">
      <alignment vertical="center"/>
      <protection/>
    </xf>
    <xf numFmtId="49" fontId="22" fillId="0" borderId="0" xfId="0" applyNumberFormat="1" applyFont="1" applyBorder="1" applyAlignment="1">
      <alignment vertical="center"/>
    </xf>
    <xf numFmtId="5" fontId="4" fillId="0" borderId="58" xfId="0" applyNumberFormat="1" applyFont="1" applyFill="1" applyBorder="1" applyAlignment="1" applyProtection="1">
      <alignment horizontal="left" vertical="center"/>
      <protection/>
    </xf>
    <xf numFmtId="9" fontId="4" fillId="33" borderId="28" xfId="0" applyNumberFormat="1" applyFont="1" applyFill="1" applyBorder="1" applyAlignment="1" applyProtection="1">
      <alignment horizontal="center" vertical="center"/>
      <protection locked="0"/>
    </xf>
    <xf numFmtId="0" fontId="3" fillId="0" borderId="0" xfId="0" applyFont="1" applyBorder="1" applyAlignment="1">
      <alignment horizontal="center"/>
    </xf>
    <xf numFmtId="0" fontId="3" fillId="0" borderId="11" xfId="0" applyFont="1" applyBorder="1" applyAlignment="1">
      <alignment horizontal="center"/>
    </xf>
    <xf numFmtId="5" fontId="4" fillId="0" borderId="59" xfId="0" applyNumberFormat="1" applyFont="1" applyFill="1" applyBorder="1" applyAlignment="1" applyProtection="1">
      <alignment vertical="center"/>
      <protection locked="0"/>
    </xf>
    <xf numFmtId="5" fontId="4" fillId="0" borderId="40" xfId="0" applyNumberFormat="1" applyFont="1" applyFill="1" applyBorder="1" applyAlignment="1" applyProtection="1">
      <alignment vertical="center"/>
      <protection locked="0"/>
    </xf>
    <xf numFmtId="5" fontId="4" fillId="0" borderId="58" xfId="0" applyNumberFormat="1" applyFont="1" applyFill="1" applyBorder="1" applyAlignment="1" applyProtection="1">
      <alignment vertical="center"/>
      <protection locked="0"/>
    </xf>
    <xf numFmtId="10" fontId="4" fillId="0" borderId="53" xfId="59" applyNumberFormat="1" applyFont="1" applyFill="1" applyBorder="1" applyAlignment="1">
      <alignment horizontal="center"/>
    </xf>
    <xf numFmtId="5" fontId="4" fillId="0" borderId="46" xfId="0" applyNumberFormat="1" applyFont="1" applyFill="1" applyBorder="1" applyAlignment="1">
      <alignment/>
    </xf>
    <xf numFmtId="42" fontId="3" fillId="0" borderId="13" xfId="0" applyNumberFormat="1" applyFont="1" applyBorder="1" applyAlignment="1">
      <alignment horizontal="center" vertical="center"/>
    </xf>
    <xf numFmtId="0" fontId="10" fillId="0" borderId="0" xfId="0" applyFont="1" applyAlignment="1">
      <alignment vertical="top" wrapText="1"/>
    </xf>
    <xf numFmtId="0" fontId="9" fillId="0" borderId="0" xfId="0" applyFont="1" applyAlignment="1">
      <alignment vertical="top" wrapText="1"/>
    </xf>
    <xf numFmtId="0" fontId="53" fillId="26" borderId="12" xfId="39" applyBorder="1" applyAlignment="1">
      <alignment horizontal="center"/>
    </xf>
    <xf numFmtId="0" fontId="53" fillId="26" borderId="0" xfId="39"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urveys.nces.ed.gov/IPEDS/Downloads/Forms/package_5_67.pdf" TargetMode="External" /><Relationship Id="rId2" Type="http://schemas.openxmlformats.org/officeDocument/2006/relationships/hyperlink" Target="https://surveys.nces.ed.gov/ipeds/VisForms.aspx?survey=5&amp;form=85&amp;index=14&amp;ri=0&amp;instid=30085"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B18"/>
  <sheetViews>
    <sheetView showGridLines="0" tabSelected="1" zoomScalePageLayoutView="0" workbookViewId="0" topLeftCell="A1">
      <selection activeCell="B2" sqref="B2"/>
    </sheetView>
  </sheetViews>
  <sheetFormatPr defaultColWidth="9.140625" defaultRowHeight="12.75"/>
  <cols>
    <col min="1" max="1" width="6.8515625" style="151" customWidth="1"/>
    <col min="2" max="2" width="100.7109375" style="1" customWidth="1"/>
  </cols>
  <sheetData>
    <row r="1" spans="1:2" ht="15" customHeight="1">
      <c r="A1" s="229" t="s">
        <v>42</v>
      </c>
      <c r="B1" s="230"/>
    </row>
    <row r="2" ht="15" customHeight="1"/>
    <row r="3" spans="1:2" ht="38.25">
      <c r="A3" s="152" t="s">
        <v>9</v>
      </c>
      <c r="B3" s="73" t="s">
        <v>38</v>
      </c>
    </row>
    <row r="4" spans="1:2" s="77" customFormat="1" ht="15.75">
      <c r="A4" s="153"/>
      <c r="B4" s="76"/>
    </row>
    <row r="5" spans="1:2" ht="54" customHeight="1">
      <c r="A5" s="152" t="s">
        <v>9</v>
      </c>
      <c r="B5" s="150" t="s">
        <v>131</v>
      </c>
    </row>
    <row r="6" spans="1:2" s="77" customFormat="1" ht="15.75">
      <c r="A6" s="153"/>
      <c r="B6" s="76"/>
    </row>
    <row r="7" spans="1:2" ht="25.5">
      <c r="A7" s="152" t="s">
        <v>9</v>
      </c>
      <c r="B7" s="73" t="s">
        <v>10</v>
      </c>
    </row>
    <row r="8" spans="1:2" s="77" customFormat="1" ht="15.75">
      <c r="A8" s="153"/>
      <c r="B8" s="76"/>
    </row>
    <row r="9" spans="1:2" ht="29.25" customHeight="1">
      <c r="A9" s="152" t="s">
        <v>9</v>
      </c>
      <c r="B9" s="75" t="s">
        <v>39</v>
      </c>
    </row>
    <row r="10" spans="1:2" s="77" customFormat="1" ht="15.75">
      <c r="A10" s="153"/>
      <c r="B10" s="76"/>
    </row>
    <row r="11" spans="1:2" ht="38.25">
      <c r="A11" s="152" t="s">
        <v>9</v>
      </c>
      <c r="B11" s="74" t="s">
        <v>81</v>
      </c>
    </row>
    <row r="12" spans="1:2" s="77" customFormat="1" ht="15.75">
      <c r="A12" s="153"/>
      <c r="B12" s="76"/>
    </row>
    <row r="13" spans="1:2" ht="38.25">
      <c r="A13" s="152" t="s">
        <v>9</v>
      </c>
      <c r="B13" s="176" t="s">
        <v>144</v>
      </c>
    </row>
    <row r="14" spans="1:2" s="77" customFormat="1" ht="15.75">
      <c r="A14" s="153"/>
      <c r="B14" s="76"/>
    </row>
    <row r="15" spans="1:2" ht="38.25">
      <c r="A15" s="152" t="s">
        <v>9</v>
      </c>
      <c r="B15" s="176" t="s">
        <v>165</v>
      </c>
    </row>
    <row r="16" ht="13.5" thickBot="1"/>
    <row r="17" spans="1:2" ht="12.75">
      <c r="A17" s="154" t="s">
        <v>100</v>
      </c>
      <c r="B17" s="156" t="s">
        <v>102</v>
      </c>
    </row>
    <row r="18" spans="1:2" ht="13.5" thickBot="1">
      <c r="A18" s="155" t="s">
        <v>101</v>
      </c>
      <c r="B18" s="157" t="s">
        <v>103</v>
      </c>
    </row>
  </sheetData>
  <sheetProtection selectLockedCells="1"/>
  <mergeCells count="1">
    <mergeCell ref="A1:B1"/>
  </mergeCells>
  <hyperlinks>
    <hyperlink ref="B17" r:id="rId1" display="https://surveys.nces.ed.gov/IPEDS/Downloads/Forms/package_5_67.pdf"/>
    <hyperlink ref="B18" r:id="rId2" display="https://surveys.nces.ed.gov/ipeds/VisForms.aspx?survey=5&amp;form=85&amp;index=14&amp;ri=0&amp;instid=30085"/>
  </hyperlinks>
  <printOptions/>
  <pageMargins left="0.18" right="0.23" top="0.73" bottom="1" header="0.3"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sheetPr codeName="Sheet2">
    <pageSetUpPr fitToPage="1"/>
  </sheetPr>
  <dimension ref="A1:M99"/>
  <sheetViews>
    <sheetView showGridLines="0" zoomScalePageLayoutView="0" workbookViewId="0" topLeftCell="A1">
      <pane ySplit="5" topLeftCell="A6" activePane="bottomLeft" state="frozen"/>
      <selection pane="topLeft" activeCell="A1" sqref="A1"/>
      <selection pane="bottomLeft" activeCell="E4" sqref="E4:G4"/>
    </sheetView>
  </sheetViews>
  <sheetFormatPr defaultColWidth="8.8515625" defaultRowHeight="15" customHeight="1"/>
  <cols>
    <col min="1" max="1" width="7.140625" style="3" customWidth="1"/>
    <col min="2" max="2" width="10.8515625" style="4" customWidth="1"/>
    <col min="3" max="3" width="27.8515625" style="122" customWidth="1"/>
    <col min="4" max="4" width="31.7109375" style="5" customWidth="1"/>
    <col min="5" max="7" width="15.7109375" style="6" customWidth="1"/>
    <col min="8" max="8" width="34.421875" style="6" customWidth="1"/>
    <col min="9" max="9" width="59.28125" style="102" bestFit="1" customWidth="1"/>
    <col min="10" max="10" width="9.8515625" style="8" bestFit="1" customWidth="1"/>
    <col min="11" max="11" width="10.7109375" style="8" customWidth="1"/>
    <col min="12" max="12" width="11.57421875" style="8" bestFit="1" customWidth="1"/>
    <col min="13" max="16384" width="8.8515625" style="8" customWidth="1"/>
  </cols>
  <sheetData>
    <row r="1" spans="1:9" ht="15" customHeight="1" thickBot="1">
      <c r="A1" s="37" t="s">
        <v>142</v>
      </c>
      <c r="H1" s="7"/>
      <c r="I1" s="91"/>
    </row>
    <row r="2" spans="1:9" ht="15" customHeight="1" thickBot="1">
      <c r="A2" s="85" t="s">
        <v>99</v>
      </c>
      <c r="B2" s="86"/>
      <c r="C2" s="123"/>
      <c r="D2" s="8"/>
      <c r="E2" s="8"/>
      <c r="F2" s="8"/>
      <c r="G2" s="8"/>
      <c r="H2" s="9"/>
      <c r="I2" s="92"/>
    </row>
    <row r="3" spans="1:9" ht="15" customHeight="1">
      <c r="A3" s="8"/>
      <c r="B3" s="8"/>
      <c r="C3" s="124"/>
      <c r="D3" s="8"/>
      <c r="E3" s="8"/>
      <c r="F3" s="8"/>
      <c r="G3" s="8"/>
      <c r="H3" s="9"/>
      <c r="I3" s="92"/>
    </row>
    <row r="4" spans="1:9" s="11" customFormat="1" ht="15" customHeight="1">
      <c r="A4" s="83" t="s">
        <v>24</v>
      </c>
      <c r="B4" s="83"/>
      <c r="C4" s="169"/>
      <c r="D4" s="84"/>
      <c r="E4" s="231" t="s">
        <v>166</v>
      </c>
      <c r="F4" s="232"/>
      <c r="G4" s="228"/>
      <c r="I4" s="93"/>
    </row>
    <row r="5" spans="1:9" s="16" customFormat="1" ht="15" customHeight="1">
      <c r="A5" s="83" t="s">
        <v>97</v>
      </c>
      <c r="B5" s="83"/>
      <c r="C5" s="169"/>
      <c r="D5" s="84"/>
      <c r="E5" s="8"/>
      <c r="F5" s="8"/>
      <c r="G5" s="15"/>
      <c r="I5" s="94"/>
    </row>
    <row r="6" spans="1:9" s="16" customFormat="1" ht="15" customHeight="1">
      <c r="A6" s="17"/>
      <c r="B6" s="12"/>
      <c r="C6" s="124"/>
      <c r="D6" s="13"/>
      <c r="E6" s="14"/>
      <c r="F6" s="14"/>
      <c r="G6" s="15"/>
      <c r="I6" s="94"/>
    </row>
    <row r="7" spans="1:8" s="11" customFormat="1" ht="15" customHeight="1">
      <c r="A7" s="53" t="s">
        <v>79</v>
      </c>
      <c r="B7" s="38"/>
      <c r="C7" s="125"/>
      <c r="D7" s="39"/>
      <c r="E7" s="109" t="s">
        <v>91</v>
      </c>
      <c r="F7" s="114" t="s">
        <v>93</v>
      </c>
      <c r="G7" s="109" t="s">
        <v>128</v>
      </c>
      <c r="H7" s="112"/>
    </row>
    <row r="8" spans="1:8" s="21" customFormat="1" ht="15" customHeight="1">
      <c r="A8" s="107" t="s">
        <v>11</v>
      </c>
      <c r="B8" s="45" t="s">
        <v>69</v>
      </c>
      <c r="C8" s="126" t="s">
        <v>78</v>
      </c>
      <c r="D8" s="108"/>
      <c r="E8" s="110" t="s">
        <v>92</v>
      </c>
      <c r="F8" s="115" t="s">
        <v>94</v>
      </c>
      <c r="G8" s="110" t="s">
        <v>92</v>
      </c>
      <c r="H8" s="111" t="s">
        <v>90</v>
      </c>
    </row>
    <row r="9" spans="1:9" s="19" customFormat="1" ht="15" customHeight="1">
      <c r="A9" s="40" t="s">
        <v>12</v>
      </c>
      <c r="B9" s="41" t="s">
        <v>13</v>
      </c>
      <c r="C9" s="49" t="s">
        <v>23</v>
      </c>
      <c r="D9" s="27"/>
      <c r="E9" s="103"/>
      <c r="F9" s="104">
        <v>1</v>
      </c>
      <c r="G9" s="105">
        <f aca="true" t="shared" si="0" ref="G9:G24">E9*F9</f>
        <v>0</v>
      </c>
      <c r="H9" s="106"/>
      <c r="I9" s="36"/>
    </row>
    <row r="10" spans="1:9" s="19" customFormat="1" ht="15" customHeight="1">
      <c r="A10" s="40" t="s">
        <v>12</v>
      </c>
      <c r="B10" s="81" t="s">
        <v>82</v>
      </c>
      <c r="C10" s="49" t="s">
        <v>85</v>
      </c>
      <c r="D10" s="27"/>
      <c r="E10" s="34"/>
      <c r="F10" s="104">
        <v>1</v>
      </c>
      <c r="G10" s="105">
        <f t="shared" si="0"/>
        <v>0</v>
      </c>
      <c r="H10" s="116" t="s">
        <v>164</v>
      </c>
      <c r="I10" s="36"/>
    </row>
    <row r="11" spans="1:9" s="19" customFormat="1" ht="15" customHeight="1">
      <c r="A11" s="40" t="s">
        <v>12</v>
      </c>
      <c r="B11" s="81" t="s">
        <v>83</v>
      </c>
      <c r="C11" s="49" t="s">
        <v>86</v>
      </c>
      <c r="D11" s="27"/>
      <c r="E11" s="34"/>
      <c r="F11" s="104">
        <v>1</v>
      </c>
      <c r="G11" s="105">
        <f t="shared" si="0"/>
        <v>0</v>
      </c>
      <c r="H11" s="116" t="s">
        <v>164</v>
      </c>
      <c r="I11" s="36"/>
    </row>
    <row r="12" spans="1:9" s="19" customFormat="1" ht="15" customHeight="1">
      <c r="A12" s="40" t="s">
        <v>12</v>
      </c>
      <c r="B12" s="81" t="s">
        <v>84</v>
      </c>
      <c r="C12" s="49" t="s">
        <v>87</v>
      </c>
      <c r="D12" s="27"/>
      <c r="E12" s="34"/>
      <c r="F12" s="104">
        <v>1</v>
      </c>
      <c r="G12" s="105">
        <f t="shared" si="0"/>
        <v>0</v>
      </c>
      <c r="H12" s="116" t="s">
        <v>164</v>
      </c>
      <c r="I12" s="36"/>
    </row>
    <row r="13" spans="1:9" s="19" customFormat="1" ht="15" customHeight="1">
      <c r="A13" s="40" t="s">
        <v>12</v>
      </c>
      <c r="B13" s="41" t="s">
        <v>14</v>
      </c>
      <c r="C13" s="49" t="s">
        <v>72</v>
      </c>
      <c r="D13" s="27"/>
      <c r="E13" s="34"/>
      <c r="F13" s="104">
        <v>1</v>
      </c>
      <c r="G13" s="105">
        <f t="shared" si="0"/>
        <v>0</v>
      </c>
      <c r="H13" s="96"/>
      <c r="I13" s="36"/>
    </row>
    <row r="14" spans="1:9" s="19" customFormat="1" ht="15" customHeight="1">
      <c r="A14" s="40" t="s">
        <v>12</v>
      </c>
      <c r="B14" s="41" t="s">
        <v>15</v>
      </c>
      <c r="C14" s="49" t="s">
        <v>73</v>
      </c>
      <c r="D14" s="27"/>
      <c r="E14" s="34"/>
      <c r="F14" s="104">
        <v>1</v>
      </c>
      <c r="G14" s="105">
        <f t="shared" si="0"/>
        <v>0</v>
      </c>
      <c r="H14" s="96"/>
      <c r="I14" s="36"/>
    </row>
    <row r="15" spans="1:9" s="19" customFormat="1" ht="15" customHeight="1">
      <c r="A15" s="40" t="s">
        <v>12</v>
      </c>
      <c r="B15" s="41" t="s">
        <v>16</v>
      </c>
      <c r="C15" s="49" t="s">
        <v>74</v>
      </c>
      <c r="D15" s="27"/>
      <c r="E15" s="34"/>
      <c r="F15" s="104">
        <v>1</v>
      </c>
      <c r="G15" s="105">
        <f t="shared" si="0"/>
        <v>0</v>
      </c>
      <c r="H15" s="96"/>
      <c r="I15" s="36"/>
    </row>
    <row r="16" spans="1:8" s="19" customFormat="1" ht="15" customHeight="1">
      <c r="A16" s="40" t="s">
        <v>12</v>
      </c>
      <c r="B16" s="41" t="s">
        <v>58</v>
      </c>
      <c r="C16" s="49" t="s">
        <v>60</v>
      </c>
      <c r="D16" s="27"/>
      <c r="E16" s="34"/>
      <c r="F16" s="104">
        <v>1</v>
      </c>
      <c r="G16" s="105">
        <f t="shared" si="0"/>
        <v>0</v>
      </c>
      <c r="H16" s="116" t="s">
        <v>164</v>
      </c>
    </row>
    <row r="17" spans="1:9" s="19" customFormat="1" ht="15" customHeight="1">
      <c r="A17" s="40" t="s">
        <v>12</v>
      </c>
      <c r="B17" s="43" t="s">
        <v>59</v>
      </c>
      <c r="C17" s="49" t="s">
        <v>75</v>
      </c>
      <c r="D17" s="27"/>
      <c r="E17" s="34"/>
      <c r="F17" s="104">
        <v>1</v>
      </c>
      <c r="G17" s="105">
        <f t="shared" si="0"/>
        <v>0</v>
      </c>
      <c r="H17" s="96"/>
      <c r="I17" s="36"/>
    </row>
    <row r="18" spans="1:8" s="19" customFormat="1" ht="15" customHeight="1">
      <c r="A18" s="40" t="s">
        <v>12</v>
      </c>
      <c r="B18" s="41" t="s">
        <v>17</v>
      </c>
      <c r="C18" s="49" t="s">
        <v>76</v>
      </c>
      <c r="D18" s="27"/>
      <c r="E18" s="34"/>
      <c r="F18" s="104">
        <v>1</v>
      </c>
      <c r="G18" s="105">
        <f t="shared" si="0"/>
        <v>0</v>
      </c>
      <c r="H18" s="96"/>
    </row>
    <row r="19" spans="1:9" s="19" customFormat="1" ht="15" customHeight="1">
      <c r="A19" s="82" t="s">
        <v>12</v>
      </c>
      <c r="B19" s="81" t="s">
        <v>88</v>
      </c>
      <c r="C19" s="49" t="s">
        <v>89</v>
      </c>
      <c r="D19" s="27"/>
      <c r="E19" s="34"/>
      <c r="F19" s="104">
        <v>1</v>
      </c>
      <c r="G19" s="105">
        <f t="shared" si="0"/>
        <v>0</v>
      </c>
      <c r="H19" s="116" t="s">
        <v>164</v>
      </c>
      <c r="I19" s="36"/>
    </row>
    <row r="20" spans="1:9" s="19" customFormat="1" ht="15" customHeight="1">
      <c r="A20" s="40" t="s">
        <v>12</v>
      </c>
      <c r="B20" s="41" t="s">
        <v>18</v>
      </c>
      <c r="C20" s="49" t="s">
        <v>3</v>
      </c>
      <c r="D20" s="27"/>
      <c r="E20" s="34"/>
      <c r="F20" s="104">
        <v>1</v>
      </c>
      <c r="G20" s="105">
        <f t="shared" si="0"/>
        <v>0</v>
      </c>
      <c r="H20" s="96"/>
      <c r="I20" s="36"/>
    </row>
    <row r="21" spans="1:9" s="19" customFormat="1" ht="15" customHeight="1">
      <c r="A21" s="40" t="s">
        <v>12</v>
      </c>
      <c r="B21" s="41" t="s">
        <v>19</v>
      </c>
      <c r="C21" s="49" t="s">
        <v>71</v>
      </c>
      <c r="D21" s="27"/>
      <c r="E21" s="34"/>
      <c r="F21" s="104">
        <v>1</v>
      </c>
      <c r="G21" s="105">
        <f t="shared" si="0"/>
        <v>0</v>
      </c>
      <c r="H21" s="96"/>
      <c r="I21" s="36"/>
    </row>
    <row r="22" spans="1:8" s="19" customFormat="1" ht="15" customHeight="1">
      <c r="A22" s="40" t="s">
        <v>12</v>
      </c>
      <c r="B22" s="41" t="s">
        <v>21</v>
      </c>
      <c r="C22" s="49" t="s">
        <v>61</v>
      </c>
      <c r="D22" s="27"/>
      <c r="E22" s="34"/>
      <c r="F22" s="104">
        <v>1</v>
      </c>
      <c r="G22" s="105">
        <f t="shared" si="0"/>
        <v>0</v>
      </c>
      <c r="H22" s="96"/>
    </row>
    <row r="23" spans="1:8" s="19" customFormat="1" ht="15" customHeight="1">
      <c r="A23" s="40" t="s">
        <v>12</v>
      </c>
      <c r="B23" s="41" t="s">
        <v>20</v>
      </c>
      <c r="C23" s="49" t="s">
        <v>4</v>
      </c>
      <c r="D23" s="27"/>
      <c r="E23" s="34"/>
      <c r="F23" s="104">
        <v>1</v>
      </c>
      <c r="G23" s="105">
        <f t="shared" si="0"/>
        <v>0</v>
      </c>
      <c r="H23" s="96"/>
    </row>
    <row r="24" spans="1:8" s="19" customFormat="1" ht="15" customHeight="1">
      <c r="A24" s="82" t="s">
        <v>12</v>
      </c>
      <c r="B24" s="81" t="s">
        <v>43</v>
      </c>
      <c r="C24" s="49" t="s">
        <v>162</v>
      </c>
      <c r="D24" s="27"/>
      <c r="E24" s="34"/>
      <c r="F24" s="23">
        <v>1</v>
      </c>
      <c r="G24" s="105">
        <f t="shared" si="0"/>
        <v>0</v>
      </c>
      <c r="H24" s="96"/>
    </row>
    <row r="25" spans="1:8" s="19" customFormat="1" ht="15" customHeight="1">
      <c r="A25" s="117"/>
      <c r="B25" s="118"/>
      <c r="C25" s="127"/>
      <c r="D25" s="39"/>
      <c r="E25" s="120"/>
      <c r="F25" s="120"/>
      <c r="G25" s="121"/>
      <c r="H25" s="149"/>
    </row>
    <row r="26" spans="1:7" s="11" customFormat="1" ht="15" customHeight="1">
      <c r="A26" s="50" t="s">
        <v>77</v>
      </c>
      <c r="B26" s="45"/>
      <c r="C26" s="128"/>
      <c r="D26" s="47"/>
      <c r="E26" s="88">
        <f>SUM(E9:E25)</f>
        <v>0</v>
      </c>
      <c r="F26" s="48"/>
      <c r="G26" s="87">
        <f>SUM(G9:G25)</f>
        <v>0</v>
      </c>
    </row>
    <row r="27" spans="1:8" s="11" customFormat="1" ht="15" customHeight="1">
      <c r="A27" s="24"/>
      <c r="B27" s="20"/>
      <c r="C27" s="129"/>
      <c r="D27" s="18"/>
      <c r="E27" s="19"/>
      <c r="F27" s="19"/>
      <c r="G27" s="19"/>
      <c r="H27" s="97"/>
    </row>
    <row r="28" spans="1:9" s="11" customFormat="1" ht="15" customHeight="1">
      <c r="A28" s="24"/>
      <c r="B28" s="20"/>
      <c r="C28" s="129"/>
      <c r="D28" s="18"/>
      <c r="E28" s="19"/>
      <c r="F28" s="19"/>
      <c r="G28" s="19"/>
      <c r="H28" s="19"/>
      <c r="I28" s="97"/>
    </row>
    <row r="29" spans="1:8" s="11" customFormat="1" ht="15" customHeight="1">
      <c r="A29" s="140" t="s">
        <v>0</v>
      </c>
      <c r="B29" s="52"/>
      <c r="C29" s="125"/>
      <c r="D29" s="39"/>
      <c r="E29" s="136" t="s">
        <v>91</v>
      </c>
      <c r="F29" s="80" t="s">
        <v>93</v>
      </c>
      <c r="G29" s="79" t="s">
        <v>128</v>
      </c>
      <c r="H29" s="95"/>
    </row>
    <row r="30" spans="1:8" s="11" customFormat="1" ht="15" customHeight="1">
      <c r="A30" s="135" t="s">
        <v>11</v>
      </c>
      <c r="B30" s="45" t="s">
        <v>70</v>
      </c>
      <c r="C30" s="128"/>
      <c r="D30" s="46"/>
      <c r="E30" s="137" t="s">
        <v>92</v>
      </c>
      <c r="F30" s="138" t="s">
        <v>94</v>
      </c>
      <c r="G30" s="113" t="s">
        <v>92</v>
      </c>
      <c r="H30" s="139" t="s">
        <v>90</v>
      </c>
    </row>
    <row r="31" spans="1:8" s="11" customFormat="1" ht="15" customHeight="1">
      <c r="A31" s="190" t="s">
        <v>62</v>
      </c>
      <c r="B31" s="191" t="s">
        <v>45</v>
      </c>
      <c r="C31" s="125" t="s">
        <v>1</v>
      </c>
      <c r="D31" s="120" t="s">
        <v>63</v>
      </c>
      <c r="E31" s="192"/>
      <c r="F31" s="193"/>
      <c r="G31" s="194"/>
      <c r="H31" s="223"/>
    </row>
    <row r="32" spans="1:8" s="11" customFormat="1" ht="15" customHeight="1">
      <c r="A32" s="55" t="s">
        <v>62</v>
      </c>
      <c r="B32" s="56" t="s">
        <v>27</v>
      </c>
      <c r="C32" s="130"/>
      <c r="D32" s="44" t="s">
        <v>156</v>
      </c>
      <c r="E32" s="35"/>
      <c r="F32" s="51"/>
      <c r="G32" s="89">
        <f>E32*F32</f>
        <v>0</v>
      </c>
      <c r="H32" s="224"/>
    </row>
    <row r="33" spans="1:8" s="11" customFormat="1" ht="15" customHeight="1">
      <c r="A33" s="55"/>
      <c r="B33" s="56"/>
      <c r="C33" s="130"/>
      <c r="D33" s="44" t="s">
        <v>157</v>
      </c>
      <c r="E33" s="184" t="e">
        <f>(E32/E$77)*$E$81</f>
        <v>#DIV/0!</v>
      </c>
      <c r="F33" s="188">
        <f>IF(F32="","",F32)</f>
      </c>
      <c r="G33" s="89" t="e">
        <f>E33*F33</f>
        <v>#DIV/0!</v>
      </c>
      <c r="H33" s="224"/>
    </row>
    <row r="34" spans="1:8" s="11" customFormat="1" ht="15" customHeight="1">
      <c r="A34" s="145"/>
      <c r="B34" s="146"/>
      <c r="C34" s="128"/>
      <c r="D34" s="199" t="s">
        <v>158</v>
      </c>
      <c r="E34" s="196" t="e">
        <f>E31-E32-E33</f>
        <v>#DIV/0!</v>
      </c>
      <c r="F34" s="197"/>
      <c r="G34" s="89" t="e">
        <f>E34*F34</f>
        <v>#DIV/0!</v>
      </c>
      <c r="H34" s="225"/>
    </row>
    <row r="35" spans="1:8" s="11" customFormat="1" ht="15" customHeight="1">
      <c r="A35" s="190" t="s">
        <v>62</v>
      </c>
      <c r="B35" s="191" t="s">
        <v>49</v>
      </c>
      <c r="C35" s="125" t="s">
        <v>22</v>
      </c>
      <c r="D35" s="120" t="s">
        <v>63</v>
      </c>
      <c r="E35" s="192"/>
      <c r="F35" s="193"/>
      <c r="G35" s="194"/>
      <c r="H35" s="195"/>
    </row>
    <row r="36" spans="1:8" s="11" customFormat="1" ht="15" customHeight="1">
      <c r="A36" s="55" t="s">
        <v>62</v>
      </c>
      <c r="B36" s="56" t="s">
        <v>28</v>
      </c>
      <c r="C36" s="130"/>
      <c r="D36" s="44" t="s">
        <v>156</v>
      </c>
      <c r="E36" s="35"/>
      <c r="F36" s="25"/>
      <c r="G36" s="89">
        <f>E36*F36</f>
        <v>0</v>
      </c>
      <c r="H36" s="99"/>
    </row>
    <row r="37" spans="1:8" s="11" customFormat="1" ht="15" customHeight="1">
      <c r="A37" s="55"/>
      <c r="B37" s="56"/>
      <c r="C37" s="130"/>
      <c r="D37" s="44" t="s">
        <v>157</v>
      </c>
      <c r="E37" s="184" t="e">
        <f>(E36/E$77)*$E$81</f>
        <v>#DIV/0!</v>
      </c>
      <c r="F37" s="188">
        <f>IF(F36="","",F36)</f>
      </c>
      <c r="G37" s="89" t="e">
        <f>E37*F37</f>
        <v>#DIV/0!</v>
      </c>
      <c r="H37" s="99"/>
    </row>
    <row r="38" spans="1:8" s="11" customFormat="1" ht="15" customHeight="1">
      <c r="A38" s="145"/>
      <c r="B38" s="146"/>
      <c r="C38" s="128"/>
      <c r="D38" s="199" t="s">
        <v>158</v>
      </c>
      <c r="E38" s="196" t="e">
        <f>E35-E36-E37</f>
        <v>#DIV/0!</v>
      </c>
      <c r="F38" s="220"/>
      <c r="G38" s="89" t="e">
        <f>E38*F38</f>
        <v>#DIV/0!</v>
      </c>
      <c r="H38" s="198"/>
    </row>
    <row r="39" spans="1:8" s="11" customFormat="1" ht="15" customHeight="1">
      <c r="A39" s="190" t="s">
        <v>62</v>
      </c>
      <c r="B39" s="191" t="s">
        <v>50</v>
      </c>
      <c r="C39" s="125" t="s">
        <v>64</v>
      </c>
      <c r="D39" s="120" t="s">
        <v>63</v>
      </c>
      <c r="E39" s="192"/>
      <c r="F39" s="193"/>
      <c r="G39" s="194"/>
      <c r="H39" s="195"/>
    </row>
    <row r="40" spans="1:8" s="11" customFormat="1" ht="15" customHeight="1">
      <c r="A40" s="55" t="s">
        <v>62</v>
      </c>
      <c r="B40" s="56" t="s">
        <v>29</v>
      </c>
      <c r="C40" s="130"/>
      <c r="D40" s="44" t="s">
        <v>156</v>
      </c>
      <c r="E40" s="35"/>
      <c r="F40" s="25"/>
      <c r="G40" s="89">
        <f>E40*F40</f>
        <v>0</v>
      </c>
      <c r="H40" s="99"/>
    </row>
    <row r="41" spans="1:8" s="11" customFormat="1" ht="15" customHeight="1">
      <c r="A41" s="55"/>
      <c r="B41" s="56"/>
      <c r="C41" s="130"/>
      <c r="D41" s="44" t="s">
        <v>157</v>
      </c>
      <c r="E41" s="184" t="e">
        <f>(E40/E$77)*$E$81</f>
        <v>#DIV/0!</v>
      </c>
      <c r="F41" s="188">
        <f>IF(F40="","",F40)</f>
      </c>
      <c r="G41" s="89" t="e">
        <f>E41*F41</f>
        <v>#DIV/0!</v>
      </c>
      <c r="H41" s="99"/>
    </row>
    <row r="42" spans="1:8" s="11" customFormat="1" ht="15" customHeight="1">
      <c r="A42" s="145"/>
      <c r="B42" s="146"/>
      <c r="C42" s="128"/>
      <c r="D42" s="199" t="s">
        <v>158</v>
      </c>
      <c r="E42" s="196" t="e">
        <f>E39-E40-E41</f>
        <v>#DIV/0!</v>
      </c>
      <c r="F42" s="220"/>
      <c r="G42" s="89" t="e">
        <f>E42*F42</f>
        <v>#DIV/0!</v>
      </c>
      <c r="H42" s="198"/>
    </row>
    <row r="43" spans="1:8" s="11" customFormat="1" ht="15" customHeight="1">
      <c r="A43" s="190" t="s">
        <v>62</v>
      </c>
      <c r="B43" s="191" t="s">
        <v>65</v>
      </c>
      <c r="C43" s="125" t="s">
        <v>25</v>
      </c>
      <c r="D43" s="120" t="s">
        <v>63</v>
      </c>
      <c r="E43" s="192"/>
      <c r="F43" s="193"/>
      <c r="G43" s="194"/>
      <c r="H43" s="195"/>
    </row>
    <row r="44" spans="1:8" s="11" customFormat="1" ht="15" customHeight="1">
      <c r="A44" s="55" t="s">
        <v>62</v>
      </c>
      <c r="B44" s="56" t="s">
        <v>40</v>
      </c>
      <c r="C44" s="130"/>
      <c r="D44" s="44" t="s">
        <v>156</v>
      </c>
      <c r="E44" s="35"/>
      <c r="F44" s="25"/>
      <c r="G44" s="89">
        <f>E44*F44</f>
        <v>0</v>
      </c>
      <c r="H44" s="99"/>
    </row>
    <row r="45" spans="1:8" s="11" customFormat="1" ht="15" customHeight="1">
      <c r="A45" s="55"/>
      <c r="B45" s="56"/>
      <c r="C45" s="130"/>
      <c r="D45" s="44" t="s">
        <v>157</v>
      </c>
      <c r="E45" s="184" t="e">
        <f>(E44/E$77)*$E$81</f>
        <v>#DIV/0!</v>
      </c>
      <c r="F45" s="188">
        <f>IF(F44="","",F44)</f>
      </c>
      <c r="G45" s="89" t="e">
        <f>E45*F45</f>
        <v>#DIV/0!</v>
      </c>
      <c r="H45" s="99"/>
    </row>
    <row r="46" spans="1:8" s="11" customFormat="1" ht="15" customHeight="1">
      <c r="A46" s="145"/>
      <c r="B46" s="146"/>
      <c r="C46" s="128"/>
      <c r="D46" s="199" t="s">
        <v>158</v>
      </c>
      <c r="E46" s="196" t="e">
        <f>E43-E44-E45</f>
        <v>#DIV/0!</v>
      </c>
      <c r="F46" s="220"/>
      <c r="G46" s="89" t="e">
        <f>E46*F46</f>
        <v>#DIV/0!</v>
      </c>
      <c r="H46" s="198"/>
    </row>
    <row r="47" spans="1:8" s="11" customFormat="1" ht="15" customHeight="1">
      <c r="A47" s="190" t="s">
        <v>62</v>
      </c>
      <c r="B47" s="191" t="s">
        <v>51</v>
      </c>
      <c r="C47" s="125" t="s">
        <v>2</v>
      </c>
      <c r="D47" s="120" t="s">
        <v>63</v>
      </c>
      <c r="E47" s="192"/>
      <c r="F47" s="193"/>
      <c r="G47" s="194"/>
      <c r="H47" s="195"/>
    </row>
    <row r="48" spans="1:8" s="11" customFormat="1" ht="15" customHeight="1">
      <c r="A48" s="55" t="s">
        <v>62</v>
      </c>
      <c r="B48" s="56" t="s">
        <v>30</v>
      </c>
      <c r="C48" s="130"/>
      <c r="D48" s="44" t="s">
        <v>156</v>
      </c>
      <c r="E48" s="35"/>
      <c r="F48" s="25"/>
      <c r="G48" s="89">
        <f>E48*F48</f>
        <v>0</v>
      </c>
      <c r="H48" s="99"/>
    </row>
    <row r="49" spans="1:8" s="11" customFormat="1" ht="15" customHeight="1">
      <c r="A49" s="55"/>
      <c r="B49" s="56"/>
      <c r="C49" s="130"/>
      <c r="D49" s="44" t="s">
        <v>157</v>
      </c>
      <c r="E49" s="184" t="e">
        <f>(E48/E$77)*$E$81</f>
        <v>#DIV/0!</v>
      </c>
      <c r="F49" s="188">
        <f>IF(F48="","",F48)</f>
      </c>
      <c r="G49" s="89" t="e">
        <f>E49*F49</f>
        <v>#DIV/0!</v>
      </c>
      <c r="H49" s="99"/>
    </row>
    <row r="50" spans="1:8" s="11" customFormat="1" ht="15" customHeight="1">
      <c r="A50" s="145"/>
      <c r="B50" s="146"/>
      <c r="C50" s="128"/>
      <c r="D50" s="199" t="s">
        <v>158</v>
      </c>
      <c r="E50" s="196" t="e">
        <f>E47-E48-E49</f>
        <v>#DIV/0!</v>
      </c>
      <c r="F50" s="220"/>
      <c r="G50" s="89" t="e">
        <f>E50*F50</f>
        <v>#DIV/0!</v>
      </c>
      <c r="H50" s="198"/>
    </row>
    <row r="51" spans="1:8" s="11" customFormat="1" ht="15" customHeight="1">
      <c r="A51" s="190" t="s">
        <v>62</v>
      </c>
      <c r="B51" s="191" t="s">
        <v>52</v>
      </c>
      <c r="C51" s="125" t="s">
        <v>5</v>
      </c>
      <c r="D51" s="120" t="s">
        <v>63</v>
      </c>
      <c r="E51" s="192"/>
      <c r="F51" s="193"/>
      <c r="G51" s="194"/>
      <c r="H51" s="195"/>
    </row>
    <row r="52" spans="1:8" s="11" customFormat="1" ht="15" customHeight="1">
      <c r="A52" s="55" t="s">
        <v>62</v>
      </c>
      <c r="B52" s="56" t="s">
        <v>31</v>
      </c>
      <c r="C52" s="130"/>
      <c r="D52" s="44" t="s">
        <v>156</v>
      </c>
      <c r="E52" s="35"/>
      <c r="F52" s="25"/>
      <c r="G52" s="89">
        <f>E52*F52</f>
        <v>0</v>
      </c>
      <c r="H52" s="99"/>
    </row>
    <row r="53" spans="1:8" s="11" customFormat="1" ht="15" customHeight="1">
      <c r="A53" s="55"/>
      <c r="B53" s="56"/>
      <c r="C53" s="130"/>
      <c r="D53" s="44" t="s">
        <v>157</v>
      </c>
      <c r="E53" s="184" t="e">
        <f>(E52/E$77)*$E$81</f>
        <v>#DIV/0!</v>
      </c>
      <c r="F53" s="188">
        <f>IF(F52="","",F52)</f>
      </c>
      <c r="G53" s="89" t="e">
        <f>E53*F53</f>
        <v>#DIV/0!</v>
      </c>
      <c r="H53" s="99"/>
    </row>
    <row r="54" spans="1:8" s="11" customFormat="1" ht="15" customHeight="1">
      <c r="A54" s="145"/>
      <c r="B54" s="146"/>
      <c r="C54" s="128"/>
      <c r="D54" s="199" t="s">
        <v>158</v>
      </c>
      <c r="E54" s="196" t="e">
        <f>E51-E52-E53</f>
        <v>#DIV/0!</v>
      </c>
      <c r="F54" s="220"/>
      <c r="G54" s="89" t="e">
        <f>E54*F54</f>
        <v>#DIV/0!</v>
      </c>
      <c r="H54" s="198"/>
    </row>
    <row r="55" spans="1:8" s="11" customFormat="1" ht="15" customHeight="1">
      <c r="A55" s="190" t="s">
        <v>62</v>
      </c>
      <c r="B55" s="191" t="s">
        <v>53</v>
      </c>
      <c r="C55" s="125" t="s">
        <v>6</v>
      </c>
      <c r="D55" s="120" t="s">
        <v>63</v>
      </c>
      <c r="E55" s="192"/>
      <c r="F55" s="193"/>
      <c r="G55" s="194"/>
      <c r="H55" s="195"/>
    </row>
    <row r="56" spans="1:8" s="11" customFormat="1" ht="15" customHeight="1">
      <c r="A56" s="55" t="s">
        <v>62</v>
      </c>
      <c r="B56" s="56" t="s">
        <v>32</v>
      </c>
      <c r="C56" s="130"/>
      <c r="D56" s="44" t="s">
        <v>156</v>
      </c>
      <c r="E56" s="35"/>
      <c r="F56" s="25"/>
      <c r="G56" s="89">
        <f>E56*F56</f>
        <v>0</v>
      </c>
      <c r="H56" s="99"/>
    </row>
    <row r="57" spans="1:8" s="11" customFormat="1" ht="15" customHeight="1">
      <c r="A57" s="55"/>
      <c r="B57" s="56"/>
      <c r="C57" s="130"/>
      <c r="D57" s="44" t="s">
        <v>157</v>
      </c>
      <c r="E57" s="184" t="e">
        <f>(E56/E$77)*$E$81</f>
        <v>#DIV/0!</v>
      </c>
      <c r="F57" s="188">
        <f>IF(F56="","",F56)</f>
      </c>
      <c r="G57" s="89" t="e">
        <f>E57*F57</f>
        <v>#DIV/0!</v>
      </c>
      <c r="H57" s="99"/>
    </row>
    <row r="58" spans="1:8" s="11" customFormat="1" ht="15" customHeight="1">
      <c r="A58" s="145"/>
      <c r="B58" s="146"/>
      <c r="C58" s="128"/>
      <c r="D58" s="199" t="s">
        <v>158</v>
      </c>
      <c r="E58" s="196" t="e">
        <f>E55-E56-E57</f>
        <v>#DIV/0!</v>
      </c>
      <c r="F58" s="220"/>
      <c r="G58" s="89" t="e">
        <f>E58*F58</f>
        <v>#DIV/0!</v>
      </c>
      <c r="H58" s="198"/>
    </row>
    <row r="59" spans="1:8" s="11" customFormat="1" ht="15" customHeight="1">
      <c r="A59" s="190" t="s">
        <v>62</v>
      </c>
      <c r="B59" s="191" t="s">
        <v>125</v>
      </c>
      <c r="C59" s="125" t="s">
        <v>66</v>
      </c>
      <c r="D59" s="120" t="s">
        <v>63</v>
      </c>
      <c r="E59" s="192"/>
      <c r="F59" s="193"/>
      <c r="G59" s="194"/>
      <c r="H59" s="195"/>
    </row>
    <row r="60" spans="1:8" s="11" customFormat="1" ht="15" customHeight="1">
      <c r="A60" s="55" t="s">
        <v>62</v>
      </c>
      <c r="B60" s="56" t="s">
        <v>36</v>
      </c>
      <c r="C60" s="130"/>
      <c r="D60" s="44" t="s">
        <v>156</v>
      </c>
      <c r="E60" s="35"/>
      <c r="F60" s="25"/>
      <c r="G60" s="89">
        <f>E60*F60</f>
        <v>0</v>
      </c>
      <c r="H60" s="99"/>
    </row>
    <row r="61" spans="1:8" s="11" customFormat="1" ht="15" customHeight="1">
      <c r="A61" s="55"/>
      <c r="B61" s="56"/>
      <c r="C61" s="130"/>
      <c r="D61" s="44" t="s">
        <v>157</v>
      </c>
      <c r="E61" s="184" t="e">
        <f>(E60/E$77)*$E$81</f>
        <v>#DIV/0!</v>
      </c>
      <c r="F61" s="188">
        <f>IF(F60="","",F60)</f>
      </c>
      <c r="G61" s="89" t="e">
        <f>E61*F61</f>
        <v>#DIV/0!</v>
      </c>
      <c r="H61" s="99"/>
    </row>
    <row r="62" spans="1:8" s="11" customFormat="1" ht="15" customHeight="1">
      <c r="A62" s="145"/>
      <c r="B62" s="146"/>
      <c r="C62" s="128"/>
      <c r="D62" s="199" t="s">
        <v>158</v>
      </c>
      <c r="E62" s="196" t="e">
        <f>E59-E60-E61</f>
        <v>#DIV/0!</v>
      </c>
      <c r="F62" s="220"/>
      <c r="G62" s="89" t="e">
        <f>E62*F62</f>
        <v>#DIV/0!</v>
      </c>
      <c r="H62" s="198"/>
    </row>
    <row r="63" spans="1:8" s="11" customFormat="1" ht="15" customHeight="1">
      <c r="A63" s="190" t="s">
        <v>62</v>
      </c>
      <c r="B63" s="191" t="s">
        <v>67</v>
      </c>
      <c r="C63" s="125" t="s">
        <v>7</v>
      </c>
      <c r="D63" s="120" t="s">
        <v>63</v>
      </c>
      <c r="E63" s="192"/>
      <c r="F63" s="193"/>
      <c r="G63" s="194"/>
      <c r="H63" s="195"/>
    </row>
    <row r="64" spans="1:8" s="11" customFormat="1" ht="15" customHeight="1">
      <c r="A64" s="55" t="s">
        <v>62</v>
      </c>
      <c r="B64" s="56" t="s">
        <v>41</v>
      </c>
      <c r="C64" s="130"/>
      <c r="D64" s="44" t="s">
        <v>156</v>
      </c>
      <c r="E64" s="35"/>
      <c r="F64" s="25"/>
      <c r="G64" s="89">
        <f>E64*F64</f>
        <v>0</v>
      </c>
      <c r="H64" s="99"/>
    </row>
    <row r="65" spans="1:8" s="11" customFormat="1" ht="15" customHeight="1">
      <c r="A65" s="55"/>
      <c r="B65" s="56"/>
      <c r="C65" s="130"/>
      <c r="D65" s="44" t="s">
        <v>157</v>
      </c>
      <c r="E65" s="184" t="e">
        <f>(E64/E$77)*$E$81</f>
        <v>#DIV/0!</v>
      </c>
      <c r="F65" s="188">
        <f>IF(F64="","",F64)</f>
      </c>
      <c r="G65" s="89" t="e">
        <f>E65*F65</f>
        <v>#DIV/0!</v>
      </c>
      <c r="H65" s="99"/>
    </row>
    <row r="66" spans="1:8" s="11" customFormat="1" ht="15" customHeight="1">
      <c r="A66" s="145"/>
      <c r="B66" s="146"/>
      <c r="C66" s="128"/>
      <c r="D66" s="199" t="s">
        <v>158</v>
      </c>
      <c r="E66" s="196" t="e">
        <f>E63-E64-E65</f>
        <v>#DIV/0!</v>
      </c>
      <c r="F66" s="220"/>
      <c r="G66" s="89" t="e">
        <f>E66*F66</f>
        <v>#DIV/0!</v>
      </c>
      <c r="H66" s="198"/>
    </row>
    <row r="67" spans="1:8" s="11" customFormat="1" ht="15" customHeight="1">
      <c r="A67" s="190" t="s">
        <v>62</v>
      </c>
      <c r="B67" s="191" t="s">
        <v>33</v>
      </c>
      <c r="C67" s="125" t="s">
        <v>8</v>
      </c>
      <c r="D67" s="120" t="s">
        <v>63</v>
      </c>
      <c r="E67" s="192"/>
      <c r="F67" s="193"/>
      <c r="G67" s="194"/>
      <c r="H67" s="195"/>
    </row>
    <row r="68" spans="1:8" s="11" customFormat="1" ht="15" customHeight="1">
      <c r="A68" s="55" t="s">
        <v>62</v>
      </c>
      <c r="B68" s="56" t="s">
        <v>34</v>
      </c>
      <c r="C68" s="130"/>
      <c r="D68" s="44" t="s">
        <v>156</v>
      </c>
      <c r="E68" s="35"/>
      <c r="F68" s="25"/>
      <c r="G68" s="89">
        <f>E68*F68</f>
        <v>0</v>
      </c>
      <c r="H68" s="99"/>
    </row>
    <row r="69" spans="1:8" s="11" customFormat="1" ht="15" customHeight="1">
      <c r="A69" s="55"/>
      <c r="B69" s="56"/>
      <c r="C69" s="130"/>
      <c r="D69" s="44" t="s">
        <v>157</v>
      </c>
      <c r="E69" s="184" t="e">
        <f>(E68/E$77)*$E$81</f>
        <v>#DIV/0!</v>
      </c>
      <c r="F69" s="188">
        <f>IF(F68="","",F68)</f>
      </c>
      <c r="G69" s="89" t="e">
        <f>E69*F69</f>
        <v>#DIV/0!</v>
      </c>
      <c r="H69" s="99"/>
    </row>
    <row r="70" spans="1:8" s="11" customFormat="1" ht="15" customHeight="1">
      <c r="A70" s="145"/>
      <c r="B70" s="146"/>
      <c r="C70" s="128"/>
      <c r="D70" s="199" t="s">
        <v>158</v>
      </c>
      <c r="E70" s="196" t="e">
        <f>E67-E68-E69</f>
        <v>#DIV/0!</v>
      </c>
      <c r="F70" s="220"/>
      <c r="G70" s="89" t="e">
        <f>E70*F70</f>
        <v>#DIV/0!</v>
      </c>
      <c r="H70" s="198"/>
    </row>
    <row r="71" spans="1:8" s="11" customFormat="1" ht="15" customHeight="1">
      <c r="A71" s="190" t="s">
        <v>62</v>
      </c>
      <c r="B71" s="191" t="s">
        <v>55</v>
      </c>
      <c r="C71" s="125" t="s">
        <v>135</v>
      </c>
      <c r="D71" s="120" t="s">
        <v>63</v>
      </c>
      <c r="E71" s="192"/>
      <c r="F71" s="193"/>
      <c r="G71" s="194"/>
      <c r="H71" s="195"/>
    </row>
    <row r="72" spans="1:8" s="11" customFormat="1" ht="15" customHeight="1">
      <c r="A72" s="55" t="s">
        <v>62</v>
      </c>
      <c r="B72" s="56" t="s">
        <v>37</v>
      </c>
      <c r="C72" s="130"/>
      <c r="D72" s="44" t="s">
        <v>156</v>
      </c>
      <c r="E72" s="35"/>
      <c r="F72" s="25"/>
      <c r="G72" s="89">
        <f>E72*F72</f>
        <v>0</v>
      </c>
      <c r="H72" s="99"/>
    </row>
    <row r="73" spans="1:8" s="11" customFormat="1" ht="15" customHeight="1">
      <c r="A73" s="55"/>
      <c r="B73" s="56"/>
      <c r="C73" s="130"/>
      <c r="D73" s="44" t="s">
        <v>157</v>
      </c>
      <c r="E73" s="184" t="e">
        <f>(E72/E$77)*$E$81</f>
        <v>#DIV/0!</v>
      </c>
      <c r="F73" s="188">
        <f>IF(F72="","",F72)</f>
      </c>
      <c r="G73" s="89" t="e">
        <f>E73*F73</f>
        <v>#DIV/0!</v>
      </c>
      <c r="H73" s="99"/>
    </row>
    <row r="74" spans="1:8" s="11" customFormat="1" ht="15" customHeight="1">
      <c r="A74" s="145"/>
      <c r="B74" s="146"/>
      <c r="C74" s="128"/>
      <c r="D74" s="199" t="s">
        <v>158</v>
      </c>
      <c r="E74" s="196" t="e">
        <f>E71-E72-E73</f>
        <v>#DIV/0!</v>
      </c>
      <c r="F74" s="220"/>
      <c r="G74" s="89" t="e">
        <f>E74*F74</f>
        <v>#DIV/0!</v>
      </c>
      <c r="H74" s="219"/>
    </row>
    <row r="75" spans="1:13" ht="15" customHeight="1">
      <c r="A75" s="142"/>
      <c r="B75" s="143"/>
      <c r="C75" s="127"/>
      <c r="D75" s="119"/>
      <c r="E75" s="119"/>
      <c r="F75" s="119"/>
      <c r="G75" s="144"/>
      <c r="H75" s="22"/>
      <c r="I75" s="22"/>
      <c r="J75" s="22"/>
      <c r="K75" s="11"/>
      <c r="L75" s="22"/>
      <c r="M75" s="22"/>
    </row>
    <row r="76" spans="1:11" ht="15" customHeight="1">
      <c r="A76" s="57" t="s">
        <v>62</v>
      </c>
      <c r="B76" s="162" t="s">
        <v>21</v>
      </c>
      <c r="C76" s="49" t="s">
        <v>57</v>
      </c>
      <c r="D76" s="44" t="s">
        <v>63</v>
      </c>
      <c r="E76" s="185">
        <f>SUMIF($D$30:$D$75,$D76,E$30:E$75)</f>
        <v>0</v>
      </c>
      <c r="F76" s="42"/>
      <c r="G76" s="227"/>
      <c r="H76" s="8"/>
      <c r="I76" s="8"/>
      <c r="K76" s="11"/>
    </row>
    <row r="77" spans="1:11" ht="15" customHeight="1">
      <c r="A77" s="221" t="s">
        <v>68</v>
      </c>
      <c r="B77" s="162" t="s">
        <v>126</v>
      </c>
      <c r="C77" s="49"/>
      <c r="D77" s="44" t="s">
        <v>156</v>
      </c>
      <c r="E77" s="185">
        <f>SUMIF($D$30:$D$75,$D77,E$30:E$75)</f>
        <v>0</v>
      </c>
      <c r="F77" s="42"/>
      <c r="G77" s="186">
        <f>SUMIF($D$30:$D$75,$D77,G$30:G$75)</f>
        <v>0</v>
      </c>
      <c r="H77" s="8"/>
      <c r="I77" s="8"/>
      <c r="K77" s="11"/>
    </row>
    <row r="78" spans="1:11" ht="15" customHeight="1">
      <c r="A78" s="161"/>
      <c r="B78" s="162"/>
      <c r="C78" s="49"/>
      <c r="D78" s="44" t="s">
        <v>157</v>
      </c>
      <c r="E78" s="185" t="e">
        <f>SUMIF($D$30:$D$75,$D78,E$30:E$75)</f>
        <v>#DIV/0!</v>
      </c>
      <c r="F78" s="42"/>
      <c r="G78" s="186" t="e">
        <f>SUMIF($D$30:$D$75,$D78,G$30:G$75)</f>
        <v>#DIV/0!</v>
      </c>
      <c r="H78" s="8"/>
      <c r="I78" s="8"/>
      <c r="K78" s="11"/>
    </row>
    <row r="79" spans="1:11" ht="15" customHeight="1">
      <c r="A79" s="221"/>
      <c r="B79" s="162"/>
      <c r="C79" s="49"/>
      <c r="D79" s="44" t="s">
        <v>158</v>
      </c>
      <c r="E79" s="88" t="e">
        <f>SUMIF($D$30:$D$75,$D79,E$30:E$75)</f>
        <v>#DIV/0!</v>
      </c>
      <c r="F79" s="42"/>
      <c r="G79" s="186" t="e">
        <f>SUMIF($D$30:$D$75,$D79,G$30:G$75)</f>
        <v>#DIV/0!</v>
      </c>
      <c r="H79" s="8"/>
      <c r="I79" s="8"/>
      <c r="K79" s="11"/>
    </row>
    <row r="80" spans="1:11" ht="15" customHeight="1">
      <c r="A80" s="222"/>
      <c r="B80" s="143"/>
      <c r="C80" s="127"/>
      <c r="D80" s="119"/>
      <c r="E80" s="187">
        <f>IF(ISERR(SUM(E77:E79)=E76),"",SUM(E77:E79)=E76)</f>
      </c>
      <c r="F80" s="119"/>
      <c r="G80" s="144"/>
      <c r="H80" s="22"/>
      <c r="I80" s="22"/>
      <c r="J80" s="22"/>
      <c r="K80" s="11"/>
    </row>
    <row r="81" spans="1:7" s="11" customFormat="1" ht="15" customHeight="1">
      <c r="A81" s="145" t="s">
        <v>68</v>
      </c>
      <c r="B81" s="146" t="s">
        <v>127</v>
      </c>
      <c r="C81" s="128" t="s">
        <v>130</v>
      </c>
      <c r="D81" s="48"/>
      <c r="E81" s="147">
        <v>50</v>
      </c>
      <c r="F81" s="226"/>
      <c r="G81" s="205"/>
    </row>
    <row r="82" s="11" customFormat="1" ht="15" customHeight="1"/>
    <row r="83" spans="1:8" s="11" customFormat="1" ht="15" customHeight="1">
      <c r="A83" s="69"/>
      <c r="B83" s="61"/>
      <c r="C83" s="130"/>
      <c r="D83" s="27"/>
      <c r="E83" s="42"/>
      <c r="F83" s="42"/>
      <c r="G83" s="42"/>
      <c r="H83" s="100"/>
    </row>
    <row r="84" spans="1:10" s="11" customFormat="1" ht="15" customHeight="1" thickBot="1">
      <c r="A84" s="168" t="s">
        <v>129</v>
      </c>
      <c r="B84" s="167"/>
      <c r="C84" s="28"/>
      <c r="D84" s="129"/>
      <c r="E84" s="18"/>
      <c r="F84" s="29"/>
      <c r="G84" s="29"/>
      <c r="H84" s="100"/>
      <c r="I84" s="30"/>
      <c r="J84" s="100"/>
    </row>
    <row r="85" spans="1:9" s="11" customFormat="1" ht="15" customHeight="1">
      <c r="A85" s="207" t="s">
        <v>153</v>
      </c>
      <c r="B85" s="58"/>
      <c r="C85" s="131"/>
      <c r="D85" s="59"/>
      <c r="E85" s="60"/>
      <c r="F85" s="66"/>
      <c r="G85" s="164" t="e">
        <f>G26-SUM(G76:G79)</f>
        <v>#DIV/0!</v>
      </c>
      <c r="H85" s="100"/>
      <c r="I85" s="100"/>
    </row>
    <row r="86" spans="1:10" ht="15" customHeight="1">
      <c r="A86" s="212" t="s">
        <v>163</v>
      </c>
      <c r="B86" s="213"/>
      <c r="C86" s="214"/>
      <c r="D86" s="215"/>
      <c r="E86" s="214"/>
      <c r="F86" s="216"/>
      <c r="G86" s="217" t="e">
        <f>G85/G26</f>
        <v>#DIV/0!</v>
      </c>
      <c r="H86" s="100"/>
      <c r="I86" s="100"/>
      <c r="J86" s="11"/>
    </row>
    <row r="87" spans="1:9" s="11" customFormat="1" ht="15" customHeight="1">
      <c r="A87" s="61"/>
      <c r="B87" s="61"/>
      <c r="C87" s="130"/>
      <c r="D87" s="27"/>
      <c r="E87" s="62"/>
      <c r="F87" s="62"/>
      <c r="G87" s="211"/>
      <c r="H87" s="100"/>
      <c r="I87" s="62"/>
    </row>
    <row r="88" spans="1:9" s="11" customFormat="1" ht="15" customHeight="1">
      <c r="A88" s="218" t="s">
        <v>159</v>
      </c>
      <c r="B88" s="61"/>
      <c r="C88" s="130"/>
      <c r="D88" s="27"/>
      <c r="E88" s="62"/>
      <c r="F88" s="62"/>
      <c r="G88" s="211"/>
      <c r="H88" s="100"/>
      <c r="I88" s="62"/>
    </row>
    <row r="89" spans="1:9" s="11" customFormat="1" ht="15" customHeight="1">
      <c r="A89" s="171" t="s">
        <v>160</v>
      </c>
      <c r="B89" s="61"/>
      <c r="C89" s="130"/>
      <c r="D89" s="27"/>
      <c r="E89" s="62"/>
      <c r="F89" s="67"/>
      <c r="G89" s="165" t="e">
        <f>G77+G78</f>
        <v>#DIV/0!</v>
      </c>
      <c r="H89" s="100"/>
      <c r="I89" s="62"/>
    </row>
    <row r="90" spans="1:9" s="11" customFormat="1" ht="15" customHeight="1">
      <c r="A90" s="172" t="s">
        <v>132</v>
      </c>
      <c r="B90" s="61"/>
      <c r="C90" s="130"/>
      <c r="D90" s="27"/>
      <c r="E90" s="62"/>
      <c r="F90" s="67"/>
      <c r="G90" s="174">
        <v>365</v>
      </c>
      <c r="H90" s="100"/>
      <c r="I90" s="100"/>
    </row>
    <row r="91" spans="1:9" s="11" customFormat="1" ht="15" customHeight="1">
      <c r="A91" s="148" t="s">
        <v>98</v>
      </c>
      <c r="B91" s="61"/>
      <c r="C91" s="130"/>
      <c r="D91" s="27"/>
      <c r="E91" s="62"/>
      <c r="F91" s="67"/>
      <c r="G91" s="165" t="e">
        <f>(G89/365)*G90</f>
        <v>#DIV/0!</v>
      </c>
      <c r="H91" s="100"/>
      <c r="I91" s="100"/>
    </row>
    <row r="92" spans="1:9" s="11" customFormat="1" ht="15" customHeight="1">
      <c r="A92" s="170"/>
      <c r="B92" s="61"/>
      <c r="C92" s="130"/>
      <c r="D92" s="27"/>
      <c r="E92" s="62"/>
      <c r="F92" s="62"/>
      <c r="G92" s="173"/>
      <c r="H92" s="100"/>
      <c r="I92" s="62"/>
    </row>
    <row r="93" spans="1:9" s="11" customFormat="1" ht="15" customHeight="1" thickBot="1">
      <c r="A93" s="208" t="s">
        <v>161</v>
      </c>
      <c r="B93" s="63"/>
      <c r="C93" s="65"/>
      <c r="D93" s="64"/>
      <c r="E93" s="65"/>
      <c r="F93" s="68"/>
      <c r="G93" s="166" t="e">
        <f>G85+G91</f>
        <v>#DIV/0!</v>
      </c>
      <c r="H93" s="100"/>
      <c r="I93" s="100"/>
    </row>
    <row r="94" spans="1:10" ht="15" customHeight="1">
      <c r="A94" s="10"/>
      <c r="B94" s="26"/>
      <c r="E94" s="5"/>
      <c r="F94" s="5"/>
      <c r="G94" s="5"/>
      <c r="H94" s="100"/>
      <c r="I94" s="100"/>
      <c r="J94" s="11"/>
    </row>
    <row r="95" spans="1:10" s="54" customFormat="1" ht="15" customHeight="1">
      <c r="A95" s="70" t="s">
        <v>26</v>
      </c>
      <c r="B95" s="72"/>
      <c r="C95" s="132"/>
      <c r="D95" s="72"/>
      <c r="E95" s="72"/>
      <c r="F95" s="72"/>
      <c r="G95" s="72"/>
      <c r="H95" s="100"/>
      <c r="I95" s="71"/>
      <c r="J95" s="11"/>
    </row>
    <row r="96" spans="1:10" s="54" customFormat="1" ht="15" customHeight="1">
      <c r="A96" s="71" t="s">
        <v>95</v>
      </c>
      <c r="B96" s="90"/>
      <c r="C96" s="133"/>
      <c r="D96" s="90"/>
      <c r="E96" s="90"/>
      <c r="F96" s="90"/>
      <c r="G96" s="90"/>
      <c r="H96" s="90"/>
      <c r="I96" s="78"/>
      <c r="J96" s="90"/>
    </row>
    <row r="97" spans="1:13" ht="15" customHeight="1">
      <c r="A97" s="71" t="s">
        <v>96</v>
      </c>
      <c r="B97" s="18"/>
      <c r="C97" s="31"/>
      <c r="D97" s="134"/>
      <c r="E97" s="32"/>
      <c r="F97" s="33"/>
      <c r="G97" s="33"/>
      <c r="H97" s="33"/>
      <c r="I97" s="33"/>
      <c r="J97" s="101"/>
      <c r="K97" s="11"/>
      <c r="L97" s="11"/>
      <c r="M97" s="11"/>
    </row>
    <row r="98" spans="1:13" ht="15" customHeight="1">
      <c r="A98" s="71"/>
      <c r="B98" s="18"/>
      <c r="C98" s="31"/>
      <c r="D98" s="134"/>
      <c r="E98" s="32"/>
      <c r="F98" s="33"/>
      <c r="G98" s="33"/>
      <c r="H98" s="33"/>
      <c r="I98" s="33"/>
      <c r="J98" s="101"/>
      <c r="K98" s="11"/>
      <c r="L98" s="11"/>
      <c r="M98" s="11"/>
    </row>
    <row r="99" ht="15" customHeight="1">
      <c r="A99" s="2" t="s">
        <v>80</v>
      </c>
    </row>
  </sheetData>
  <sheetProtection/>
  <mergeCells count="1">
    <mergeCell ref="E4:F4"/>
  </mergeCells>
  <printOptions horizontalCentered="1" verticalCentered="1"/>
  <pageMargins left="0.18" right="0.19" top="0.19" bottom="0.22" header="0.17" footer="0.22"/>
  <pageSetup fitToHeight="1" fitToWidth="1" horizontalDpi="600" verticalDpi="600" orientation="portrait" scale="76" r:id="rId3"/>
  <ignoredErrors>
    <ignoredError sqref="B19:B24 B9:B18 B76" numberStoredAsText="1"/>
    <ignoredError sqref="E33:E34 E37:E38 F63 F66:F68 E61:E74 E57:E58 F59 F55 E53:E54 E49:E50 F35 F39 E41:E42 F43 E45:E46 F70" unlockedFormula="1"/>
  </ignoredErrors>
  <legacyDrawing r:id="rId2"/>
  <oleObjects>
    <oleObject progId="Photo Editor Photo" shapeId="14760668" r:id="rId1"/>
  </oleObjects>
</worksheet>
</file>

<file path=xl/worksheets/sheet3.xml><?xml version="1.0" encoding="utf-8"?>
<worksheet xmlns="http://schemas.openxmlformats.org/spreadsheetml/2006/main" xmlns:r="http://schemas.openxmlformats.org/officeDocument/2006/relationships">
  <sheetPr codeName="Sheet3">
    <pageSetUpPr fitToPage="1"/>
  </sheetPr>
  <dimension ref="A1:M106"/>
  <sheetViews>
    <sheetView showGridLines="0" zoomScalePageLayoutView="0" workbookViewId="0" topLeftCell="A1">
      <pane ySplit="5" topLeftCell="A6" activePane="bottomLeft" state="frozen"/>
      <selection pane="topLeft" activeCell="A1" sqref="A1"/>
      <selection pane="bottomLeft" activeCell="C2" sqref="C2"/>
    </sheetView>
  </sheetViews>
  <sheetFormatPr defaultColWidth="8.8515625" defaultRowHeight="15" customHeight="1"/>
  <cols>
    <col min="1" max="1" width="7.140625" style="3" customWidth="1"/>
    <col min="2" max="2" width="10.8515625" style="4" customWidth="1"/>
    <col min="3" max="3" width="27.8515625" style="122" customWidth="1"/>
    <col min="4" max="4" width="31.7109375" style="5" customWidth="1"/>
    <col min="5" max="7" width="15.7109375" style="6" customWidth="1"/>
    <col min="8" max="8" width="45.421875" style="6" customWidth="1"/>
    <col min="9" max="9" width="15.7109375" style="102" customWidth="1"/>
    <col min="10" max="10" width="10.57421875" style="8" bestFit="1" customWidth="1"/>
    <col min="11" max="11" width="12.7109375" style="8" bestFit="1" customWidth="1"/>
    <col min="12" max="12" width="11.57421875" style="8" bestFit="1" customWidth="1"/>
    <col min="13" max="13" width="15.421875" style="8" bestFit="1" customWidth="1"/>
    <col min="14" max="16384" width="8.8515625" style="8" customWidth="1"/>
  </cols>
  <sheetData>
    <row r="1" spans="1:9" ht="15" customHeight="1" thickBot="1">
      <c r="A1" s="37" t="s">
        <v>143</v>
      </c>
      <c r="H1" s="7"/>
      <c r="I1" s="91"/>
    </row>
    <row r="2" spans="1:9" ht="15" customHeight="1" thickBot="1">
      <c r="A2" s="85" t="s">
        <v>99</v>
      </c>
      <c r="B2" s="86"/>
      <c r="C2" s="123"/>
      <c r="D2" s="8"/>
      <c r="E2" s="8"/>
      <c r="F2" s="8"/>
      <c r="G2" s="8"/>
      <c r="H2" s="9"/>
      <c r="I2" s="92"/>
    </row>
    <row r="3" spans="1:9" ht="15" customHeight="1">
      <c r="A3" s="8"/>
      <c r="B3" s="8"/>
      <c r="C3" s="124"/>
      <c r="D3" s="8"/>
      <c r="E3" s="8"/>
      <c r="F3" s="8"/>
      <c r="G3" s="8"/>
      <c r="H3" s="9"/>
      <c r="I3" s="92"/>
    </row>
    <row r="4" spans="1:9" s="11" customFormat="1" ht="15" customHeight="1">
      <c r="A4" s="83" t="s">
        <v>24</v>
      </c>
      <c r="B4" s="83"/>
      <c r="C4" s="169"/>
      <c r="D4" s="84"/>
      <c r="E4" s="231" t="s">
        <v>166</v>
      </c>
      <c r="F4" s="232"/>
      <c r="G4" s="228"/>
      <c r="I4" s="93"/>
    </row>
    <row r="5" spans="1:9" s="16" customFormat="1" ht="15" customHeight="1">
      <c r="A5" s="83" t="s">
        <v>97</v>
      </c>
      <c r="B5" s="83"/>
      <c r="C5" s="169"/>
      <c r="D5" s="84"/>
      <c r="E5" s="8"/>
      <c r="F5" s="8"/>
      <c r="G5" s="15"/>
      <c r="I5" s="94"/>
    </row>
    <row r="6" spans="1:8" s="16" customFormat="1" ht="15" customHeight="1">
      <c r="A6" s="17"/>
      <c r="B6" s="12"/>
      <c r="C6" s="124"/>
      <c r="D6" s="13"/>
      <c r="E6" s="14"/>
      <c r="F6" s="15"/>
      <c r="H6" s="94"/>
    </row>
    <row r="7" spans="1:8" s="11" customFormat="1" ht="15" customHeight="1">
      <c r="A7" s="53" t="s">
        <v>79</v>
      </c>
      <c r="B7" s="38"/>
      <c r="C7" s="125"/>
      <c r="D7" s="39"/>
      <c r="E7" s="109" t="s">
        <v>91</v>
      </c>
      <c r="F7" s="114" t="s">
        <v>93</v>
      </c>
      <c r="G7" s="109" t="s">
        <v>128</v>
      </c>
      <c r="H7" s="112"/>
    </row>
    <row r="8" spans="1:8" s="21" customFormat="1" ht="15" customHeight="1">
      <c r="A8" s="107" t="s">
        <v>11</v>
      </c>
      <c r="B8" s="45" t="s">
        <v>69</v>
      </c>
      <c r="C8" s="126" t="s">
        <v>78</v>
      </c>
      <c r="D8" s="108"/>
      <c r="E8" s="110" t="s">
        <v>92</v>
      </c>
      <c r="F8" s="115" t="s">
        <v>94</v>
      </c>
      <c r="G8" s="110" t="s">
        <v>92</v>
      </c>
      <c r="H8" s="111" t="s">
        <v>90</v>
      </c>
    </row>
    <row r="9" spans="1:9" s="19" customFormat="1" ht="15" customHeight="1">
      <c r="A9" s="82" t="s">
        <v>44</v>
      </c>
      <c r="B9" s="41" t="s">
        <v>13</v>
      </c>
      <c r="C9" s="49" t="s">
        <v>104</v>
      </c>
      <c r="D9" s="27"/>
      <c r="E9" s="103"/>
      <c r="F9" s="104">
        <v>1</v>
      </c>
      <c r="G9" s="105">
        <f aca="true" t="shared" si="0" ref="G9:G31">E9*F9</f>
        <v>0</v>
      </c>
      <c r="H9" s="163"/>
      <c r="I9" s="36"/>
    </row>
    <row r="10" spans="1:9" s="19" customFormat="1" ht="15" customHeight="1">
      <c r="A10" s="82" t="s">
        <v>44</v>
      </c>
      <c r="B10" s="81" t="s">
        <v>82</v>
      </c>
      <c r="C10" s="49" t="s">
        <v>105</v>
      </c>
      <c r="D10" s="27"/>
      <c r="E10" s="34"/>
      <c r="F10" s="104">
        <v>1</v>
      </c>
      <c r="G10" s="105">
        <f t="shared" si="0"/>
        <v>0</v>
      </c>
      <c r="H10" s="116"/>
      <c r="I10" s="36"/>
    </row>
    <row r="11" spans="1:9" s="19" customFormat="1" ht="15" customHeight="1">
      <c r="A11" s="82" t="s">
        <v>44</v>
      </c>
      <c r="B11" s="81" t="s">
        <v>83</v>
      </c>
      <c r="C11" s="49" t="s">
        <v>106</v>
      </c>
      <c r="D11" s="27"/>
      <c r="E11" s="34"/>
      <c r="F11" s="104">
        <v>1</v>
      </c>
      <c r="G11" s="105">
        <f t="shared" si="0"/>
        <v>0</v>
      </c>
      <c r="H11" s="116"/>
      <c r="I11" s="36"/>
    </row>
    <row r="12" spans="1:9" s="19" customFormat="1" ht="15" customHeight="1">
      <c r="A12" s="82" t="s">
        <v>44</v>
      </c>
      <c r="B12" s="81" t="s">
        <v>107</v>
      </c>
      <c r="C12" s="49" t="s">
        <v>115</v>
      </c>
      <c r="D12" s="27"/>
      <c r="E12" s="34"/>
      <c r="F12" s="104">
        <v>1</v>
      </c>
      <c r="G12" s="105">
        <f t="shared" si="0"/>
        <v>0</v>
      </c>
      <c r="H12" s="116"/>
      <c r="I12" s="36"/>
    </row>
    <row r="13" spans="1:9" s="19" customFormat="1" ht="15" customHeight="1">
      <c r="A13" s="82" t="s">
        <v>44</v>
      </c>
      <c r="B13" s="81" t="s">
        <v>108</v>
      </c>
      <c r="C13" s="49" t="s">
        <v>116</v>
      </c>
      <c r="D13" s="27"/>
      <c r="E13" s="34"/>
      <c r="F13" s="104">
        <v>1</v>
      </c>
      <c r="G13" s="105">
        <f t="shared" si="0"/>
        <v>0</v>
      </c>
      <c r="H13" s="116"/>
      <c r="I13" s="36"/>
    </row>
    <row r="14" spans="1:9" s="19" customFormat="1" ht="15" customHeight="1">
      <c r="A14" s="82" t="s">
        <v>44</v>
      </c>
      <c r="B14" s="41" t="s">
        <v>14</v>
      </c>
      <c r="C14" s="49" t="s">
        <v>117</v>
      </c>
      <c r="D14" s="27"/>
      <c r="E14" s="34"/>
      <c r="F14" s="104">
        <v>1</v>
      </c>
      <c r="G14" s="105">
        <f t="shared" si="0"/>
        <v>0</v>
      </c>
      <c r="H14" s="96"/>
      <c r="I14" s="36"/>
    </row>
    <row r="15" spans="1:9" s="19" customFormat="1" ht="15" customHeight="1">
      <c r="A15" s="82" t="s">
        <v>44</v>
      </c>
      <c r="B15" s="41" t="s">
        <v>15</v>
      </c>
      <c r="C15" s="49" t="s">
        <v>109</v>
      </c>
      <c r="D15" s="27"/>
      <c r="E15" s="34"/>
      <c r="F15" s="104">
        <v>1</v>
      </c>
      <c r="G15" s="105">
        <f t="shared" si="0"/>
        <v>0</v>
      </c>
      <c r="H15" s="96"/>
      <c r="I15" s="36"/>
    </row>
    <row r="16" spans="1:8" s="19" customFormat="1" ht="15" customHeight="1">
      <c r="A16" s="82" t="s">
        <v>44</v>
      </c>
      <c r="B16" s="81" t="s">
        <v>16</v>
      </c>
      <c r="C16" s="49" t="s">
        <v>46</v>
      </c>
      <c r="D16" s="27"/>
      <c r="E16" s="34"/>
      <c r="F16" s="104">
        <v>1</v>
      </c>
      <c r="G16" s="105">
        <f t="shared" si="0"/>
        <v>0</v>
      </c>
      <c r="H16" s="96"/>
    </row>
    <row r="17" spans="1:9" s="19" customFormat="1" ht="15" customHeight="1">
      <c r="A17" s="82" t="s">
        <v>44</v>
      </c>
      <c r="B17" s="81" t="s">
        <v>47</v>
      </c>
      <c r="C17" s="49" t="s">
        <v>110</v>
      </c>
      <c r="D17" s="27"/>
      <c r="E17" s="34"/>
      <c r="F17" s="104">
        <v>1</v>
      </c>
      <c r="G17" s="105">
        <f t="shared" si="0"/>
        <v>0</v>
      </c>
      <c r="H17" s="96"/>
      <c r="I17" s="36"/>
    </row>
    <row r="18" spans="1:8" s="19" customFormat="1" ht="15" customHeight="1">
      <c r="A18" s="82" t="s">
        <v>44</v>
      </c>
      <c r="B18" s="81" t="s">
        <v>134</v>
      </c>
      <c r="C18" s="49" t="s">
        <v>155</v>
      </c>
      <c r="D18" s="27"/>
      <c r="E18" s="34"/>
      <c r="F18" s="104">
        <v>1</v>
      </c>
      <c r="G18" s="105">
        <f t="shared" si="0"/>
        <v>0</v>
      </c>
      <c r="H18" s="96"/>
    </row>
    <row r="19" spans="1:9" s="19" customFormat="1" ht="15" customHeight="1">
      <c r="A19" s="82" t="s">
        <v>44</v>
      </c>
      <c r="B19" s="158" t="s">
        <v>88</v>
      </c>
      <c r="C19" s="49" t="s">
        <v>85</v>
      </c>
      <c r="D19" s="27"/>
      <c r="E19" s="34"/>
      <c r="F19" s="104">
        <v>1</v>
      </c>
      <c r="G19" s="105">
        <f t="shared" si="0"/>
        <v>0</v>
      </c>
      <c r="H19" s="116" t="s">
        <v>164</v>
      </c>
      <c r="I19" s="36"/>
    </row>
    <row r="20" spans="1:8" s="19" customFormat="1" ht="15" customHeight="1">
      <c r="A20" s="82" t="s">
        <v>44</v>
      </c>
      <c r="B20" s="81" t="s">
        <v>18</v>
      </c>
      <c r="C20" s="49" t="s">
        <v>86</v>
      </c>
      <c r="D20" s="27"/>
      <c r="E20" s="34"/>
      <c r="F20" s="104">
        <v>1</v>
      </c>
      <c r="G20" s="105">
        <f t="shared" si="0"/>
        <v>0</v>
      </c>
      <c r="H20" s="116" t="s">
        <v>164</v>
      </c>
    </row>
    <row r="21" spans="1:8" s="19" customFormat="1" ht="15" customHeight="1">
      <c r="A21" s="82" t="s">
        <v>44</v>
      </c>
      <c r="B21" s="81" t="s">
        <v>19</v>
      </c>
      <c r="C21" s="49" t="s">
        <v>118</v>
      </c>
      <c r="D21" s="27"/>
      <c r="E21" s="34"/>
      <c r="F21" s="104">
        <v>1</v>
      </c>
      <c r="G21" s="105">
        <f t="shared" si="0"/>
        <v>0</v>
      </c>
      <c r="H21" s="116" t="s">
        <v>164</v>
      </c>
    </row>
    <row r="22" spans="1:9" s="19" customFormat="1" ht="15" customHeight="1">
      <c r="A22" s="82" t="s">
        <v>44</v>
      </c>
      <c r="B22" s="81" t="s">
        <v>21</v>
      </c>
      <c r="C22" s="49" t="s">
        <v>119</v>
      </c>
      <c r="D22" s="27"/>
      <c r="E22" s="34"/>
      <c r="F22" s="104">
        <v>1</v>
      </c>
      <c r="G22" s="105">
        <f t="shared" si="0"/>
        <v>0</v>
      </c>
      <c r="H22" s="96"/>
      <c r="I22" s="36"/>
    </row>
    <row r="23" spans="1:9" s="19" customFormat="1" ht="15" customHeight="1">
      <c r="A23" s="82" t="s">
        <v>44</v>
      </c>
      <c r="B23" s="81" t="s">
        <v>20</v>
      </c>
      <c r="C23" s="49" t="s">
        <v>120</v>
      </c>
      <c r="D23" s="27"/>
      <c r="E23" s="34"/>
      <c r="F23" s="104">
        <v>1</v>
      </c>
      <c r="G23" s="105">
        <f t="shared" si="0"/>
        <v>0</v>
      </c>
      <c r="H23" s="96"/>
      <c r="I23" s="36"/>
    </row>
    <row r="24" spans="1:8" s="19" customFormat="1" ht="15" customHeight="1">
      <c r="A24" s="82" t="s">
        <v>44</v>
      </c>
      <c r="B24" s="81" t="s">
        <v>43</v>
      </c>
      <c r="C24" s="49" t="s">
        <v>113</v>
      </c>
      <c r="D24" s="27"/>
      <c r="E24" s="34"/>
      <c r="F24" s="104">
        <v>1</v>
      </c>
      <c r="G24" s="105">
        <f t="shared" si="0"/>
        <v>0</v>
      </c>
      <c r="H24" s="96"/>
    </row>
    <row r="25" spans="1:8" s="19" customFormat="1" ht="15" customHeight="1">
      <c r="A25" s="82" t="s">
        <v>44</v>
      </c>
      <c r="B25" s="81" t="s">
        <v>111</v>
      </c>
      <c r="C25" s="49" t="s">
        <v>121</v>
      </c>
      <c r="D25" s="27"/>
      <c r="E25" s="34"/>
      <c r="F25" s="104">
        <v>1</v>
      </c>
      <c r="G25" s="105">
        <f t="shared" si="0"/>
        <v>0</v>
      </c>
      <c r="H25" s="96" t="s">
        <v>164</v>
      </c>
    </row>
    <row r="26" spans="1:8" s="19" customFormat="1" ht="15" customHeight="1">
      <c r="A26" s="82" t="s">
        <v>44</v>
      </c>
      <c r="B26" s="81" t="s">
        <v>112</v>
      </c>
      <c r="C26" s="49" t="s">
        <v>114</v>
      </c>
      <c r="D26" s="27"/>
      <c r="E26" s="34"/>
      <c r="F26" s="104">
        <v>1</v>
      </c>
      <c r="G26" s="105">
        <f t="shared" si="0"/>
        <v>0</v>
      </c>
      <c r="H26" s="159" t="s">
        <v>164</v>
      </c>
    </row>
    <row r="27" spans="1:8" s="19" customFormat="1" ht="15" customHeight="1">
      <c r="A27" s="82" t="s">
        <v>44</v>
      </c>
      <c r="B27" s="81" t="s">
        <v>133</v>
      </c>
      <c r="C27" s="49" t="s">
        <v>154</v>
      </c>
      <c r="D27" s="27"/>
      <c r="E27" s="34"/>
      <c r="F27" s="104">
        <v>1</v>
      </c>
      <c r="G27" s="105">
        <f t="shared" si="0"/>
        <v>0</v>
      </c>
      <c r="H27" s="96"/>
    </row>
    <row r="28" spans="1:8" s="19" customFormat="1" ht="15" customHeight="1">
      <c r="A28" s="82" t="s">
        <v>44</v>
      </c>
      <c r="B28" s="81" t="s">
        <v>145</v>
      </c>
      <c r="C28" s="49" t="s">
        <v>149</v>
      </c>
      <c r="D28" s="27"/>
      <c r="E28" s="34"/>
      <c r="F28" s="104">
        <v>1</v>
      </c>
      <c r="G28" s="105">
        <f t="shared" si="0"/>
        <v>0</v>
      </c>
      <c r="H28" s="96" t="s">
        <v>164</v>
      </c>
    </row>
    <row r="29" spans="1:8" s="19" customFormat="1" ht="15" customHeight="1">
      <c r="A29" s="82" t="s">
        <v>44</v>
      </c>
      <c r="B29" s="81" t="s">
        <v>146</v>
      </c>
      <c r="C29" s="49" t="s">
        <v>150</v>
      </c>
      <c r="D29" s="27"/>
      <c r="E29" s="34"/>
      <c r="F29" s="104">
        <v>1</v>
      </c>
      <c r="G29" s="105">
        <f t="shared" si="0"/>
        <v>0</v>
      </c>
      <c r="H29" s="96" t="s">
        <v>164</v>
      </c>
    </row>
    <row r="30" spans="1:8" s="19" customFormat="1" ht="15" customHeight="1">
      <c r="A30" s="82" t="s">
        <v>44</v>
      </c>
      <c r="B30" s="81" t="s">
        <v>147</v>
      </c>
      <c r="C30" s="49" t="s">
        <v>152</v>
      </c>
      <c r="D30" s="27"/>
      <c r="E30" s="34"/>
      <c r="F30" s="104">
        <v>1</v>
      </c>
      <c r="G30" s="105">
        <f t="shared" si="0"/>
        <v>0</v>
      </c>
      <c r="H30" s="96" t="s">
        <v>164</v>
      </c>
    </row>
    <row r="31" spans="1:8" s="19" customFormat="1" ht="15" customHeight="1">
      <c r="A31" s="82" t="s">
        <v>44</v>
      </c>
      <c r="B31" s="81" t="s">
        <v>148</v>
      </c>
      <c r="C31" s="49" t="s">
        <v>151</v>
      </c>
      <c r="D31" s="27"/>
      <c r="E31" s="34"/>
      <c r="F31" s="104">
        <v>1</v>
      </c>
      <c r="G31" s="105">
        <f t="shared" si="0"/>
        <v>0</v>
      </c>
      <c r="H31" s="96"/>
    </row>
    <row r="32" spans="1:8" s="19" customFormat="1" ht="15" customHeight="1">
      <c r="A32" s="117"/>
      <c r="B32" s="118"/>
      <c r="C32" s="127"/>
      <c r="D32" s="39"/>
      <c r="E32" s="120"/>
      <c r="F32" s="120"/>
      <c r="G32" s="121"/>
      <c r="H32" s="149"/>
    </row>
    <row r="33" spans="1:7" s="11" customFormat="1" ht="15" customHeight="1">
      <c r="A33" s="50" t="s">
        <v>77</v>
      </c>
      <c r="B33" s="45"/>
      <c r="C33" s="128"/>
      <c r="D33" s="47"/>
      <c r="E33" s="88">
        <f>SUM(E9:E32)</f>
        <v>0</v>
      </c>
      <c r="F33" s="48"/>
      <c r="G33" s="87">
        <f>SUM(G9:G32)</f>
        <v>0</v>
      </c>
    </row>
    <row r="34" spans="1:8" s="11" customFormat="1" ht="15" customHeight="1">
      <c r="A34" s="24"/>
      <c r="B34" s="20"/>
      <c r="C34" s="129"/>
      <c r="D34" s="18"/>
      <c r="E34" s="19"/>
      <c r="F34" s="19"/>
      <c r="G34" s="19"/>
      <c r="H34" s="97"/>
    </row>
    <row r="35" spans="1:9" s="11" customFormat="1" ht="15" customHeight="1">
      <c r="A35" s="24"/>
      <c r="B35" s="20"/>
      <c r="C35" s="129"/>
      <c r="D35" s="18"/>
      <c r="E35" s="19"/>
      <c r="F35" s="19"/>
      <c r="G35" s="19"/>
      <c r="H35" s="19"/>
      <c r="I35" s="97"/>
    </row>
    <row r="36" spans="1:8" s="11" customFormat="1" ht="15" customHeight="1">
      <c r="A36" s="140" t="s">
        <v>0</v>
      </c>
      <c r="B36" s="52"/>
      <c r="C36" s="125"/>
      <c r="D36" s="39"/>
      <c r="E36" s="136" t="s">
        <v>91</v>
      </c>
      <c r="F36" s="80" t="s">
        <v>93</v>
      </c>
      <c r="G36" s="79" t="s">
        <v>128</v>
      </c>
      <c r="H36" s="95"/>
    </row>
    <row r="37" spans="1:8" s="11" customFormat="1" ht="15" customHeight="1">
      <c r="A37" s="135" t="s">
        <v>11</v>
      </c>
      <c r="B37" s="45" t="s">
        <v>70</v>
      </c>
      <c r="C37" s="128"/>
      <c r="D37" s="46"/>
      <c r="E37" s="137" t="s">
        <v>92</v>
      </c>
      <c r="F37" s="138" t="s">
        <v>94</v>
      </c>
      <c r="G37" s="113" t="s">
        <v>92</v>
      </c>
      <c r="H37" s="139" t="s">
        <v>90</v>
      </c>
    </row>
    <row r="38" spans="1:8" s="11" customFormat="1" ht="15" customHeight="1">
      <c r="A38" s="190" t="s">
        <v>48</v>
      </c>
      <c r="B38" s="191" t="s">
        <v>45</v>
      </c>
      <c r="C38" s="125" t="s">
        <v>1</v>
      </c>
      <c r="D38" s="125" t="s">
        <v>63</v>
      </c>
      <c r="E38" s="192"/>
      <c r="F38" s="193"/>
      <c r="G38" s="194"/>
      <c r="H38" s="195"/>
    </row>
    <row r="39" spans="1:8" s="11" customFormat="1" ht="15" customHeight="1">
      <c r="A39" s="55" t="s">
        <v>48</v>
      </c>
      <c r="B39" s="56" t="s">
        <v>27</v>
      </c>
      <c r="C39" s="130"/>
      <c r="D39" s="130" t="s">
        <v>156</v>
      </c>
      <c r="E39" s="35"/>
      <c r="F39" s="51"/>
      <c r="G39" s="89">
        <f>E39*F39</f>
        <v>0</v>
      </c>
      <c r="H39" s="99"/>
    </row>
    <row r="40" spans="1:8" s="11" customFormat="1" ht="15" customHeight="1">
      <c r="A40" s="55"/>
      <c r="B40" s="56"/>
      <c r="C40" s="130"/>
      <c r="D40" s="130" t="s">
        <v>157</v>
      </c>
      <c r="E40" s="184" t="e">
        <f>(E39/E$84)*$E$88</f>
        <v>#DIV/0!</v>
      </c>
      <c r="F40" s="188">
        <f>IF(F39="","",F39)</f>
      </c>
      <c r="G40" s="89" t="e">
        <f>E40*F40</f>
        <v>#DIV/0!</v>
      </c>
      <c r="H40" s="99"/>
    </row>
    <row r="41" spans="1:8" s="11" customFormat="1" ht="15" customHeight="1">
      <c r="A41" s="145"/>
      <c r="B41" s="146"/>
      <c r="C41" s="128"/>
      <c r="D41" s="128" t="s">
        <v>158</v>
      </c>
      <c r="E41" s="196" t="e">
        <f>E38-E39-E40</f>
        <v>#DIV/0!</v>
      </c>
      <c r="F41" s="197"/>
      <c r="G41" s="200" t="e">
        <f>E41*F41</f>
        <v>#DIV/0!</v>
      </c>
      <c r="H41" s="198"/>
    </row>
    <row r="42" spans="1:8" s="11" customFormat="1" ht="15" customHeight="1">
      <c r="A42" s="190" t="s">
        <v>48</v>
      </c>
      <c r="B42" s="191" t="s">
        <v>49</v>
      </c>
      <c r="C42" s="125" t="s">
        <v>22</v>
      </c>
      <c r="D42" s="120" t="s">
        <v>63</v>
      </c>
      <c r="E42" s="192"/>
      <c r="F42" s="193"/>
      <c r="G42" s="194"/>
      <c r="H42" s="195"/>
    </row>
    <row r="43" spans="1:8" s="11" customFormat="1" ht="15" customHeight="1">
      <c r="A43" s="55" t="s">
        <v>48</v>
      </c>
      <c r="B43" s="56" t="s">
        <v>28</v>
      </c>
      <c r="C43" s="130"/>
      <c r="D43" s="44" t="s">
        <v>156</v>
      </c>
      <c r="E43" s="35"/>
      <c r="F43" s="51"/>
      <c r="G43" s="89">
        <f>E43*F43</f>
        <v>0</v>
      </c>
      <c r="H43" s="99"/>
    </row>
    <row r="44" spans="1:8" s="11" customFormat="1" ht="15" customHeight="1">
      <c r="A44" s="55"/>
      <c r="B44" s="56"/>
      <c r="C44" s="130"/>
      <c r="D44" s="44" t="s">
        <v>157</v>
      </c>
      <c r="E44" s="184" t="e">
        <f>(E43/E$84)*$E$88</f>
        <v>#DIV/0!</v>
      </c>
      <c r="F44" s="188">
        <f>IF(F43="","",F43)</f>
      </c>
      <c r="G44" s="89" t="e">
        <f>E44*F44</f>
        <v>#DIV/0!</v>
      </c>
      <c r="H44" s="99"/>
    </row>
    <row r="45" spans="1:8" s="11" customFormat="1" ht="15" customHeight="1">
      <c r="A45" s="145"/>
      <c r="B45" s="146"/>
      <c r="C45" s="128"/>
      <c r="D45" s="199" t="s">
        <v>158</v>
      </c>
      <c r="E45" s="196" t="e">
        <f>E42-E43-E44</f>
        <v>#DIV/0!</v>
      </c>
      <c r="F45" s="197"/>
      <c r="G45" s="200" t="e">
        <f>E45*F45</f>
        <v>#DIV/0!</v>
      </c>
      <c r="H45" s="198"/>
    </row>
    <row r="46" spans="1:8" s="11" customFormat="1" ht="15" customHeight="1">
      <c r="A46" s="190" t="s">
        <v>48</v>
      </c>
      <c r="B46" s="191" t="s">
        <v>50</v>
      </c>
      <c r="C46" s="125" t="s">
        <v>64</v>
      </c>
      <c r="D46" s="120" t="s">
        <v>63</v>
      </c>
      <c r="E46" s="192"/>
      <c r="F46" s="193"/>
      <c r="G46" s="194"/>
      <c r="H46" s="195"/>
    </row>
    <row r="47" spans="1:8" s="11" customFormat="1" ht="15" customHeight="1">
      <c r="A47" s="55" t="s">
        <v>48</v>
      </c>
      <c r="B47" s="56" t="s">
        <v>29</v>
      </c>
      <c r="C47" s="130"/>
      <c r="D47" s="44" t="s">
        <v>156</v>
      </c>
      <c r="E47" s="35"/>
      <c r="F47" s="51"/>
      <c r="G47" s="89">
        <f>E47*F47</f>
        <v>0</v>
      </c>
      <c r="H47" s="99"/>
    </row>
    <row r="48" spans="1:8" s="11" customFormat="1" ht="15" customHeight="1">
      <c r="A48" s="55"/>
      <c r="B48" s="56"/>
      <c r="C48" s="130"/>
      <c r="D48" s="44" t="s">
        <v>157</v>
      </c>
      <c r="E48" s="184" t="e">
        <f>(E47/E$84)*$E$88</f>
        <v>#DIV/0!</v>
      </c>
      <c r="F48" s="188">
        <f>IF(F47="","",F47)</f>
      </c>
      <c r="G48" s="89" t="e">
        <f>E48*F48</f>
        <v>#DIV/0!</v>
      </c>
      <c r="H48" s="99"/>
    </row>
    <row r="49" spans="1:8" s="11" customFormat="1" ht="15" customHeight="1">
      <c r="A49" s="145"/>
      <c r="B49" s="146"/>
      <c r="C49" s="128"/>
      <c r="D49" s="199" t="s">
        <v>158</v>
      </c>
      <c r="E49" s="196" t="e">
        <f>E46-E47-E48</f>
        <v>#DIV/0!</v>
      </c>
      <c r="F49" s="197"/>
      <c r="G49" s="200" t="e">
        <f>E49*F49</f>
        <v>#DIV/0!</v>
      </c>
      <c r="H49" s="198"/>
    </row>
    <row r="50" spans="1:8" s="11" customFormat="1" ht="15" customHeight="1">
      <c r="A50" s="190" t="s">
        <v>48</v>
      </c>
      <c r="B50" s="191" t="s">
        <v>51</v>
      </c>
      <c r="C50" s="125" t="s">
        <v>25</v>
      </c>
      <c r="D50" s="120" t="s">
        <v>63</v>
      </c>
      <c r="E50" s="192"/>
      <c r="F50" s="193"/>
      <c r="G50" s="194"/>
      <c r="H50" s="195"/>
    </row>
    <row r="51" spans="1:8" s="11" customFormat="1" ht="15" customHeight="1">
      <c r="A51" s="55" t="s">
        <v>48</v>
      </c>
      <c r="B51" s="56" t="s">
        <v>30</v>
      </c>
      <c r="C51" s="130"/>
      <c r="D51" s="44" t="s">
        <v>156</v>
      </c>
      <c r="E51" s="35"/>
      <c r="F51" s="51"/>
      <c r="G51" s="89">
        <f>E51*F51</f>
        <v>0</v>
      </c>
      <c r="H51" s="99"/>
    </row>
    <row r="52" spans="1:8" s="11" customFormat="1" ht="15" customHeight="1">
      <c r="A52" s="55"/>
      <c r="B52" s="56"/>
      <c r="C52" s="130"/>
      <c r="D52" s="44" t="s">
        <v>157</v>
      </c>
      <c r="E52" s="184" t="e">
        <f>(E51/E$84)*$E$88</f>
        <v>#DIV/0!</v>
      </c>
      <c r="F52" s="188">
        <f>IF(F51="","",F51)</f>
      </c>
      <c r="G52" s="89" t="e">
        <f>E52*F52</f>
        <v>#DIV/0!</v>
      </c>
      <c r="H52" s="99"/>
    </row>
    <row r="53" spans="1:8" s="11" customFormat="1" ht="15" customHeight="1">
      <c r="A53" s="145"/>
      <c r="B53" s="146"/>
      <c r="C53" s="128"/>
      <c r="D53" s="199" t="s">
        <v>158</v>
      </c>
      <c r="E53" s="196" t="e">
        <f>E50-E51-E52</f>
        <v>#DIV/0!</v>
      </c>
      <c r="F53" s="197"/>
      <c r="G53" s="200" t="e">
        <f>E53*F53</f>
        <v>#DIV/0!</v>
      </c>
      <c r="H53" s="198"/>
    </row>
    <row r="54" spans="1:8" s="11" customFormat="1" ht="15" customHeight="1">
      <c r="A54" s="190" t="s">
        <v>48</v>
      </c>
      <c r="B54" s="191" t="s">
        <v>52</v>
      </c>
      <c r="C54" s="125" t="s">
        <v>2</v>
      </c>
      <c r="D54" s="120" t="s">
        <v>63</v>
      </c>
      <c r="E54" s="192"/>
      <c r="F54" s="193"/>
      <c r="G54" s="194"/>
      <c r="H54" s="195"/>
    </row>
    <row r="55" spans="1:8" s="11" customFormat="1" ht="15" customHeight="1">
      <c r="A55" s="55" t="s">
        <v>48</v>
      </c>
      <c r="B55" s="56" t="s">
        <v>31</v>
      </c>
      <c r="C55" s="130"/>
      <c r="D55" s="44" t="s">
        <v>156</v>
      </c>
      <c r="E55" s="35"/>
      <c r="F55" s="51"/>
      <c r="G55" s="89">
        <f>E55*F55</f>
        <v>0</v>
      </c>
      <c r="H55" s="99"/>
    </row>
    <row r="56" spans="1:8" s="11" customFormat="1" ht="15" customHeight="1">
      <c r="A56" s="55"/>
      <c r="B56" s="56"/>
      <c r="C56" s="130"/>
      <c r="D56" s="44" t="s">
        <v>157</v>
      </c>
      <c r="E56" s="184" t="e">
        <f>(E55/E$84)*$E$88</f>
        <v>#DIV/0!</v>
      </c>
      <c r="F56" s="188">
        <f>IF(F55="","",F55)</f>
      </c>
      <c r="G56" s="89" t="e">
        <f>E56*F56</f>
        <v>#DIV/0!</v>
      </c>
      <c r="H56" s="99"/>
    </row>
    <row r="57" spans="1:8" s="11" customFormat="1" ht="15" customHeight="1">
      <c r="A57" s="145"/>
      <c r="B57" s="146"/>
      <c r="C57" s="128"/>
      <c r="D57" s="199" t="s">
        <v>158</v>
      </c>
      <c r="E57" s="196" t="e">
        <f>E54-E55-E56</f>
        <v>#DIV/0!</v>
      </c>
      <c r="F57" s="197"/>
      <c r="G57" s="200" t="e">
        <f>E57*F57</f>
        <v>#DIV/0!</v>
      </c>
      <c r="H57" s="198"/>
    </row>
    <row r="58" spans="1:8" s="11" customFormat="1" ht="15" customHeight="1">
      <c r="A58" s="190" t="s">
        <v>48</v>
      </c>
      <c r="B58" s="191" t="s">
        <v>53</v>
      </c>
      <c r="C58" s="125" t="s">
        <v>5</v>
      </c>
      <c r="D58" s="120" t="s">
        <v>63</v>
      </c>
      <c r="E58" s="192"/>
      <c r="F58" s="193"/>
      <c r="G58" s="194"/>
      <c r="H58" s="195"/>
    </row>
    <row r="59" spans="1:8" s="11" customFormat="1" ht="15" customHeight="1">
      <c r="A59" s="55" t="s">
        <v>48</v>
      </c>
      <c r="B59" s="56" t="s">
        <v>32</v>
      </c>
      <c r="C59" s="130"/>
      <c r="D59" s="44" t="s">
        <v>156</v>
      </c>
      <c r="E59" s="35"/>
      <c r="F59" s="51"/>
      <c r="G59" s="89">
        <f>E59*F59</f>
        <v>0</v>
      </c>
      <c r="H59" s="99"/>
    </row>
    <row r="60" spans="1:8" s="11" customFormat="1" ht="15" customHeight="1">
      <c r="A60" s="55"/>
      <c r="B60" s="56"/>
      <c r="C60" s="130"/>
      <c r="D60" s="44" t="s">
        <v>157</v>
      </c>
      <c r="E60" s="184" t="e">
        <f>(E59/E$84)*$E$88</f>
        <v>#DIV/0!</v>
      </c>
      <c r="F60" s="188">
        <f>IF(F59="","",F59)</f>
      </c>
      <c r="G60" s="89" t="e">
        <f>E60*F60</f>
        <v>#DIV/0!</v>
      </c>
      <c r="H60" s="99"/>
    </row>
    <row r="61" spans="1:8" s="11" customFormat="1" ht="15" customHeight="1">
      <c r="A61" s="145"/>
      <c r="B61" s="146"/>
      <c r="C61" s="128"/>
      <c r="D61" s="199" t="s">
        <v>158</v>
      </c>
      <c r="E61" s="196" t="e">
        <f>E58-E59-E60</f>
        <v>#DIV/0!</v>
      </c>
      <c r="F61" s="197"/>
      <c r="G61" s="200" t="e">
        <f>E61*F61</f>
        <v>#DIV/0!</v>
      </c>
      <c r="H61" s="198"/>
    </row>
    <row r="62" spans="1:8" s="11" customFormat="1" ht="15" customHeight="1">
      <c r="A62" s="190" t="s">
        <v>48</v>
      </c>
      <c r="B62" s="191" t="s">
        <v>33</v>
      </c>
      <c r="C62" s="125" t="s">
        <v>140</v>
      </c>
      <c r="D62" s="120" t="s">
        <v>63</v>
      </c>
      <c r="E62" s="192"/>
      <c r="F62" s="193"/>
      <c r="G62" s="194"/>
      <c r="H62" s="195"/>
    </row>
    <row r="63" spans="1:8" s="11" customFormat="1" ht="15" customHeight="1">
      <c r="A63" s="55" t="s">
        <v>48</v>
      </c>
      <c r="B63" s="56" t="s">
        <v>34</v>
      </c>
      <c r="C63" s="130"/>
      <c r="D63" s="44" t="s">
        <v>156</v>
      </c>
      <c r="E63" s="35"/>
      <c r="F63" s="51"/>
      <c r="G63" s="89">
        <f>E63*F63</f>
        <v>0</v>
      </c>
      <c r="H63" s="99"/>
    </row>
    <row r="64" spans="1:8" s="11" customFormat="1" ht="15" customHeight="1">
      <c r="A64" s="55"/>
      <c r="B64" s="56"/>
      <c r="C64" s="130"/>
      <c r="D64" s="44" t="s">
        <v>157</v>
      </c>
      <c r="E64" s="184" t="e">
        <f>(E63/E$84)*$E$88</f>
        <v>#DIV/0!</v>
      </c>
      <c r="F64" s="188">
        <f>IF(F63="","",F63)</f>
      </c>
      <c r="G64" s="89" t="e">
        <f>E64*F64</f>
        <v>#DIV/0!</v>
      </c>
      <c r="H64" s="99"/>
    </row>
    <row r="65" spans="1:8" s="11" customFormat="1" ht="15" customHeight="1">
      <c r="A65" s="145"/>
      <c r="B65" s="146"/>
      <c r="C65" s="128"/>
      <c r="D65" s="199" t="s">
        <v>158</v>
      </c>
      <c r="E65" s="196" t="e">
        <f>E62-E63-E64</f>
        <v>#DIV/0!</v>
      </c>
      <c r="F65" s="197"/>
      <c r="G65" s="200" t="e">
        <f>E65*F65</f>
        <v>#DIV/0!</v>
      </c>
      <c r="H65" s="198"/>
    </row>
    <row r="66" spans="1:8" s="11" customFormat="1" ht="15" customHeight="1">
      <c r="A66" s="190" t="s">
        <v>48</v>
      </c>
      <c r="B66" s="191" t="s">
        <v>54</v>
      </c>
      <c r="C66" s="125" t="s">
        <v>6</v>
      </c>
      <c r="D66" s="120" t="s">
        <v>63</v>
      </c>
      <c r="E66" s="192"/>
      <c r="F66" s="193"/>
      <c r="G66" s="194"/>
      <c r="H66" s="195"/>
    </row>
    <row r="67" spans="1:8" s="11" customFormat="1" ht="15" customHeight="1">
      <c r="A67" s="55" t="s">
        <v>48</v>
      </c>
      <c r="B67" s="56" t="s">
        <v>35</v>
      </c>
      <c r="C67" s="130"/>
      <c r="D67" s="44" t="s">
        <v>156</v>
      </c>
      <c r="E67" s="35"/>
      <c r="F67" s="51"/>
      <c r="G67" s="89">
        <f>E67*F67</f>
        <v>0</v>
      </c>
      <c r="H67" s="99"/>
    </row>
    <row r="68" spans="1:8" s="11" customFormat="1" ht="15" customHeight="1">
      <c r="A68" s="55"/>
      <c r="B68" s="56"/>
      <c r="C68" s="130"/>
      <c r="D68" s="44" t="s">
        <v>157</v>
      </c>
      <c r="E68" s="184" t="e">
        <f>(E67/E$84)*$E$88</f>
        <v>#DIV/0!</v>
      </c>
      <c r="F68" s="188">
        <f>IF(F67="","",F67)</f>
      </c>
      <c r="G68" s="89" t="e">
        <f>E68*F68</f>
        <v>#DIV/0!</v>
      </c>
      <c r="H68" s="99"/>
    </row>
    <row r="69" spans="1:8" s="11" customFormat="1" ht="15" customHeight="1">
      <c r="A69" s="145"/>
      <c r="B69" s="146"/>
      <c r="C69" s="128"/>
      <c r="D69" s="199" t="s">
        <v>158</v>
      </c>
      <c r="E69" s="196" t="e">
        <f>E66-E67-E68</f>
        <v>#DIV/0!</v>
      </c>
      <c r="F69" s="197"/>
      <c r="G69" s="200" t="e">
        <f>E69*F69</f>
        <v>#DIV/0!</v>
      </c>
      <c r="H69" s="198"/>
    </row>
    <row r="70" spans="1:8" s="11" customFormat="1" ht="15" customHeight="1">
      <c r="A70" s="190" t="s">
        <v>48</v>
      </c>
      <c r="B70" s="191" t="s">
        <v>55</v>
      </c>
      <c r="C70" s="125" t="s">
        <v>141</v>
      </c>
      <c r="D70" s="120" t="s">
        <v>63</v>
      </c>
      <c r="E70" s="192"/>
      <c r="F70" s="193"/>
      <c r="G70" s="194"/>
      <c r="H70" s="195"/>
    </row>
    <row r="71" spans="1:8" s="11" customFormat="1" ht="15" customHeight="1">
      <c r="A71" s="55" t="s">
        <v>48</v>
      </c>
      <c r="B71" s="56" t="s">
        <v>37</v>
      </c>
      <c r="C71" s="130"/>
      <c r="D71" s="44" t="s">
        <v>156</v>
      </c>
      <c r="E71" s="141"/>
      <c r="F71" s="51"/>
      <c r="G71" s="89">
        <f>E71*F71</f>
        <v>0</v>
      </c>
      <c r="H71" s="160"/>
    </row>
    <row r="72" spans="1:8" s="11" customFormat="1" ht="15" customHeight="1">
      <c r="A72" s="55"/>
      <c r="B72" s="56"/>
      <c r="C72" s="130"/>
      <c r="D72" s="44" t="s">
        <v>157</v>
      </c>
      <c r="E72" s="184" t="e">
        <f>(E71/E$84)*$E$88</f>
        <v>#DIV/0!</v>
      </c>
      <c r="F72" s="188">
        <f>IF(F71="","",F71)</f>
      </c>
      <c r="G72" s="89" t="e">
        <f>E72*F72</f>
        <v>#DIV/0!</v>
      </c>
      <c r="H72" s="189"/>
    </row>
    <row r="73" spans="1:8" s="11" customFormat="1" ht="15" customHeight="1">
      <c r="A73" s="145"/>
      <c r="B73" s="146"/>
      <c r="C73" s="128"/>
      <c r="D73" s="199" t="s">
        <v>158</v>
      </c>
      <c r="E73" s="196" t="e">
        <f>E70-E71-E72</f>
        <v>#DIV/0!</v>
      </c>
      <c r="F73" s="197"/>
      <c r="G73" s="200" t="e">
        <f>E73*F73</f>
        <v>#DIV/0!</v>
      </c>
      <c r="H73" s="201"/>
    </row>
    <row r="74" spans="1:8" s="11" customFormat="1" ht="15" customHeight="1">
      <c r="A74" s="190" t="s">
        <v>48</v>
      </c>
      <c r="B74" s="191" t="s">
        <v>136</v>
      </c>
      <c r="C74" s="125" t="s">
        <v>8</v>
      </c>
      <c r="D74" s="120" t="s">
        <v>63</v>
      </c>
      <c r="E74" s="192"/>
      <c r="F74" s="193"/>
      <c r="G74" s="194"/>
      <c r="H74" s="195"/>
    </row>
    <row r="75" spans="1:8" s="11" customFormat="1" ht="15" customHeight="1">
      <c r="A75" s="55" t="s">
        <v>48</v>
      </c>
      <c r="B75" s="56" t="s">
        <v>137</v>
      </c>
      <c r="C75" s="130"/>
      <c r="D75" s="44" t="s">
        <v>156</v>
      </c>
      <c r="E75" s="141"/>
      <c r="F75" s="51"/>
      <c r="G75" s="89">
        <f>E75*F75</f>
        <v>0</v>
      </c>
      <c r="H75" s="98"/>
    </row>
    <row r="76" spans="1:8" s="11" customFormat="1" ht="15" customHeight="1">
      <c r="A76" s="55"/>
      <c r="B76" s="56"/>
      <c r="C76" s="130"/>
      <c r="D76" s="44" t="s">
        <v>157</v>
      </c>
      <c r="E76" s="184" t="e">
        <f>(E75/E$84)*$E$88</f>
        <v>#DIV/0!</v>
      </c>
      <c r="F76" s="188">
        <f>IF(F75="","",F75)</f>
      </c>
      <c r="G76" s="89" t="e">
        <f>E76*F76</f>
        <v>#DIV/0!</v>
      </c>
      <c r="H76" s="98"/>
    </row>
    <row r="77" spans="1:8" s="11" customFormat="1" ht="15" customHeight="1">
      <c r="A77" s="145"/>
      <c r="B77" s="146"/>
      <c r="C77" s="128"/>
      <c r="D77" s="199" t="s">
        <v>158</v>
      </c>
      <c r="E77" s="196" t="e">
        <f>E74-E75-E76</f>
        <v>#DIV/0!</v>
      </c>
      <c r="F77" s="197"/>
      <c r="G77" s="200" t="e">
        <f>E77*F77</f>
        <v>#DIV/0!</v>
      </c>
      <c r="H77" s="203"/>
    </row>
    <row r="78" spans="1:8" s="11" customFormat="1" ht="15" customHeight="1">
      <c r="A78" s="55" t="s">
        <v>48</v>
      </c>
      <c r="B78" s="56" t="s">
        <v>138</v>
      </c>
      <c r="C78" s="130" t="s">
        <v>135</v>
      </c>
      <c r="D78" s="44" t="s">
        <v>63</v>
      </c>
      <c r="E78" s="202"/>
      <c r="F78" s="193"/>
      <c r="G78" s="194"/>
      <c r="H78" s="98"/>
    </row>
    <row r="79" spans="1:8" s="11" customFormat="1" ht="15" customHeight="1">
      <c r="A79" s="55" t="s">
        <v>48</v>
      </c>
      <c r="B79" s="56" t="s">
        <v>139</v>
      </c>
      <c r="C79" s="130"/>
      <c r="D79" s="44" t="s">
        <v>156</v>
      </c>
      <c r="E79" s="141"/>
      <c r="F79" s="51"/>
      <c r="G79" s="89">
        <f>E79*F79</f>
        <v>0</v>
      </c>
      <c r="H79" s="175"/>
    </row>
    <row r="80" spans="1:8" s="11" customFormat="1" ht="15" customHeight="1">
      <c r="A80" s="55"/>
      <c r="B80" s="56"/>
      <c r="C80" s="130"/>
      <c r="D80" s="44" t="s">
        <v>157</v>
      </c>
      <c r="E80" s="184" t="e">
        <f>(E79/E$84)*$E$88</f>
        <v>#DIV/0!</v>
      </c>
      <c r="F80" s="188">
        <f>IF(F79="","",F79)</f>
      </c>
      <c r="G80" s="89" t="e">
        <f>E80*F80</f>
        <v>#DIV/0!</v>
      </c>
      <c r="H80" s="175"/>
    </row>
    <row r="81" spans="1:8" s="11" customFormat="1" ht="15" customHeight="1">
      <c r="A81" s="55"/>
      <c r="B81" s="56"/>
      <c r="C81" s="130"/>
      <c r="D81" s="44" t="s">
        <v>158</v>
      </c>
      <c r="E81" s="196" t="e">
        <f>E78-E79-E80</f>
        <v>#DIV/0!</v>
      </c>
      <c r="F81" s="197"/>
      <c r="G81" s="200" t="e">
        <f>E81*F81</f>
        <v>#DIV/0!</v>
      </c>
      <c r="H81" s="175"/>
    </row>
    <row r="82" spans="1:13" ht="15" customHeight="1">
      <c r="A82" s="142"/>
      <c r="B82" s="143"/>
      <c r="C82" s="127"/>
      <c r="D82" s="119"/>
      <c r="E82" s="119"/>
      <c r="F82" s="119"/>
      <c r="G82" s="210"/>
      <c r="H82" s="22"/>
      <c r="I82" s="22"/>
      <c r="J82" s="22"/>
      <c r="K82" s="11"/>
      <c r="L82" s="22"/>
      <c r="M82" s="22"/>
    </row>
    <row r="83" spans="1:12" ht="15" customHeight="1">
      <c r="A83" s="161" t="s">
        <v>56</v>
      </c>
      <c r="B83" s="162" t="s">
        <v>122</v>
      </c>
      <c r="C83" s="49" t="s">
        <v>57</v>
      </c>
      <c r="D83" s="42" t="s">
        <v>63</v>
      </c>
      <c r="E83" s="185">
        <f>SUMIF($D$37:$D$82,$D83,E$37:E$82)</f>
        <v>0</v>
      </c>
      <c r="F83" s="179"/>
      <c r="G83" s="206"/>
      <c r="H83" s="8"/>
      <c r="I83" s="8"/>
      <c r="J83" s="177"/>
      <c r="K83" s="11"/>
      <c r="L83" s="177"/>
    </row>
    <row r="84" spans="1:11" ht="15" customHeight="1">
      <c r="A84" s="161" t="s">
        <v>56</v>
      </c>
      <c r="B84" s="162" t="s">
        <v>123</v>
      </c>
      <c r="C84" s="49"/>
      <c r="D84" s="42" t="s">
        <v>156</v>
      </c>
      <c r="E84" s="185">
        <f>SUMIF($D$37:$D$82,$D84,E$37:E$82)</f>
        <v>0</v>
      </c>
      <c r="F84" s="179"/>
      <c r="G84" s="186">
        <f>SUMIF($D$37:$D$82,$D84,G$37:G$82)</f>
        <v>0</v>
      </c>
      <c r="H84" s="178"/>
      <c r="I84" s="180"/>
      <c r="K84" s="11"/>
    </row>
    <row r="85" spans="1:11" ht="15" customHeight="1">
      <c r="A85" s="161"/>
      <c r="B85" s="162"/>
      <c r="C85" s="49"/>
      <c r="D85" s="49" t="s">
        <v>157</v>
      </c>
      <c r="E85" s="185" t="e">
        <f>SUMIF($D$37:$D$82,$D85,E$37:E$82)</f>
        <v>#DIV/0!</v>
      </c>
      <c r="F85" s="179"/>
      <c r="G85" s="186" t="e">
        <f>SUMIF($D$37:$D$82,$D85,G$37:G$82)</f>
        <v>#DIV/0!</v>
      </c>
      <c r="H85" s="178"/>
      <c r="I85" s="180"/>
      <c r="K85" s="11"/>
    </row>
    <row r="86" spans="1:11" ht="15" customHeight="1">
      <c r="A86" s="161"/>
      <c r="B86" s="162"/>
      <c r="C86" s="49"/>
      <c r="D86" s="49" t="s">
        <v>158</v>
      </c>
      <c r="E86" s="185" t="e">
        <f>SUMIF($D$37:$D$82,$D86,E$37:E$82)</f>
        <v>#DIV/0!</v>
      </c>
      <c r="F86" s="179"/>
      <c r="G86" s="186" t="e">
        <f>SUMIF($D$37:$D$82,$D86,G$37:G$82)</f>
        <v>#DIV/0!</v>
      </c>
      <c r="H86" s="178"/>
      <c r="I86" s="180"/>
      <c r="K86" s="11"/>
    </row>
    <row r="87" spans="1:11" ht="15" customHeight="1">
      <c r="A87" s="142"/>
      <c r="B87" s="143"/>
      <c r="C87" s="127"/>
      <c r="D87" s="119"/>
      <c r="E87" s="187">
        <f>IF(ISERR(SUM(E84:E86)=E83),"",SUM(E84:E86)=E83)</f>
      </c>
      <c r="F87" s="119"/>
      <c r="G87" s="144"/>
      <c r="H87" s="22"/>
      <c r="I87" s="22"/>
      <c r="J87" s="22"/>
      <c r="K87" s="11"/>
    </row>
    <row r="88" spans="1:9" s="11" customFormat="1" ht="15" customHeight="1">
      <c r="A88" s="145" t="s">
        <v>56</v>
      </c>
      <c r="B88" s="146" t="s">
        <v>124</v>
      </c>
      <c r="C88" s="128" t="s">
        <v>130</v>
      </c>
      <c r="D88" s="48"/>
      <c r="E88" s="147"/>
      <c r="F88" s="204"/>
      <c r="G88" s="205"/>
      <c r="H88" s="181"/>
      <c r="I88" s="182"/>
    </row>
    <row r="89" spans="6:9" s="11" customFormat="1" ht="15" customHeight="1">
      <c r="F89" s="119"/>
      <c r="G89" s="181"/>
      <c r="H89" s="181"/>
      <c r="I89" s="182"/>
    </row>
    <row r="90" spans="7:8" s="11" customFormat="1" ht="15" customHeight="1">
      <c r="G90" s="183"/>
      <c r="H90" s="183"/>
    </row>
    <row r="91" spans="1:8" s="11" customFormat="1" ht="15" customHeight="1" thickBot="1">
      <c r="A91" s="168" t="s">
        <v>129</v>
      </c>
      <c r="B91" s="61"/>
      <c r="C91" s="130"/>
      <c r="D91" s="27"/>
      <c r="E91" s="42"/>
      <c r="F91" s="42"/>
      <c r="G91" s="42"/>
      <c r="H91" s="100"/>
    </row>
    <row r="92" spans="1:8" s="11" customFormat="1" ht="15" customHeight="1">
      <c r="A92" s="207" t="s">
        <v>153</v>
      </c>
      <c r="B92" s="58"/>
      <c r="C92" s="131"/>
      <c r="D92" s="59"/>
      <c r="E92" s="60"/>
      <c r="F92" s="66"/>
      <c r="G92" s="164" t="e">
        <f>G33-SUM(G83:G86)</f>
        <v>#DIV/0!</v>
      </c>
      <c r="H92" s="100"/>
    </row>
    <row r="93" spans="1:9" ht="15" customHeight="1">
      <c r="A93" s="212" t="s">
        <v>163</v>
      </c>
      <c r="B93" s="213"/>
      <c r="C93" s="214"/>
      <c r="D93" s="215"/>
      <c r="E93" s="214"/>
      <c r="F93" s="216"/>
      <c r="G93" s="217" t="e">
        <f>G92/G33</f>
        <v>#DIV/0!</v>
      </c>
      <c r="H93" s="209"/>
      <c r="I93" s="11"/>
    </row>
    <row r="94" spans="1:8" s="11" customFormat="1" ht="15" customHeight="1">
      <c r="A94" s="61"/>
      <c r="B94" s="61"/>
      <c r="C94" s="130"/>
      <c r="D94" s="27"/>
      <c r="E94" s="62"/>
      <c r="F94" s="62"/>
      <c r="G94" s="211"/>
      <c r="H94" s="62"/>
    </row>
    <row r="95" spans="1:8" s="11" customFormat="1" ht="15" customHeight="1">
      <c r="A95" s="218" t="s">
        <v>159</v>
      </c>
      <c r="B95" s="61"/>
      <c r="C95" s="130"/>
      <c r="D95" s="27"/>
      <c r="E95" s="62"/>
      <c r="F95" s="62"/>
      <c r="G95" s="211"/>
      <c r="H95" s="62"/>
    </row>
    <row r="96" spans="1:8" s="11" customFormat="1" ht="15" customHeight="1">
      <c r="A96" s="171" t="s">
        <v>160</v>
      </c>
      <c r="B96" s="61"/>
      <c r="C96" s="130"/>
      <c r="D96" s="27"/>
      <c r="E96" s="62"/>
      <c r="F96" s="67"/>
      <c r="G96" s="165" t="e">
        <f>G84+G85</f>
        <v>#DIV/0!</v>
      </c>
      <c r="H96" s="100"/>
    </row>
    <row r="97" spans="1:8" s="11" customFormat="1" ht="15" customHeight="1">
      <c r="A97" s="172" t="s">
        <v>132</v>
      </c>
      <c r="B97" s="61"/>
      <c r="C97" s="130"/>
      <c r="D97" s="27"/>
      <c r="E97" s="62"/>
      <c r="F97" s="67"/>
      <c r="G97" s="174">
        <v>365</v>
      </c>
      <c r="H97" s="100"/>
    </row>
    <row r="98" spans="1:8" s="11" customFormat="1" ht="15" customHeight="1">
      <c r="A98" s="148" t="s">
        <v>98</v>
      </c>
      <c r="B98" s="61"/>
      <c r="C98" s="130"/>
      <c r="D98" s="27"/>
      <c r="E98" s="62"/>
      <c r="F98" s="67"/>
      <c r="G98" s="165" t="e">
        <f>G96/365*G97</f>
        <v>#DIV/0!</v>
      </c>
      <c r="H98" s="100"/>
    </row>
    <row r="99" spans="1:8" s="11" customFormat="1" ht="15" customHeight="1">
      <c r="A99" s="170"/>
      <c r="B99" s="61"/>
      <c r="C99" s="130"/>
      <c r="D99" s="27"/>
      <c r="E99" s="62"/>
      <c r="F99" s="62"/>
      <c r="G99" s="173"/>
      <c r="H99" s="62"/>
    </row>
    <row r="100" spans="1:8" s="11" customFormat="1" ht="15" customHeight="1" thickBot="1">
      <c r="A100" s="208" t="s">
        <v>161</v>
      </c>
      <c r="B100" s="63"/>
      <c r="C100" s="65"/>
      <c r="D100" s="64"/>
      <c r="E100" s="65"/>
      <c r="F100" s="68"/>
      <c r="G100" s="166" t="e">
        <f>SUM(G92+G98)</f>
        <v>#DIV/0!</v>
      </c>
      <c r="H100" s="100"/>
    </row>
    <row r="101" spans="1:9" ht="15" customHeight="1">
      <c r="A101" s="10"/>
      <c r="B101" s="26"/>
      <c r="E101" s="5"/>
      <c r="F101" s="100"/>
      <c r="G101" s="11"/>
      <c r="H101" s="8"/>
      <c r="I101" s="8"/>
    </row>
    <row r="102" spans="1:7" s="54" customFormat="1" ht="15" customHeight="1">
      <c r="A102" s="70" t="s">
        <v>26</v>
      </c>
      <c r="B102" s="72"/>
      <c r="C102" s="132"/>
      <c r="D102" s="72"/>
      <c r="E102" s="72"/>
      <c r="F102" s="71"/>
      <c r="G102" s="11"/>
    </row>
    <row r="103" spans="1:10" s="54" customFormat="1" ht="15" customHeight="1">
      <c r="A103" s="71" t="s">
        <v>95</v>
      </c>
      <c r="B103" s="90"/>
      <c r="C103" s="133"/>
      <c r="D103" s="90"/>
      <c r="E103" s="90"/>
      <c r="F103" s="90"/>
      <c r="G103" s="90"/>
      <c r="H103" s="90"/>
      <c r="I103" s="78"/>
      <c r="J103" s="90"/>
    </row>
    <row r="104" spans="1:13" ht="15" customHeight="1">
      <c r="A104" s="71" t="s">
        <v>96</v>
      </c>
      <c r="B104" s="18"/>
      <c r="C104" s="31"/>
      <c r="D104" s="134"/>
      <c r="E104" s="32"/>
      <c r="F104" s="33"/>
      <c r="G104" s="33"/>
      <c r="H104" s="33"/>
      <c r="I104" s="33"/>
      <c r="J104" s="101"/>
      <c r="K104" s="11"/>
      <c r="L104" s="11"/>
      <c r="M104" s="11"/>
    </row>
    <row r="105" spans="1:13" ht="15" customHeight="1">
      <c r="A105" s="71"/>
      <c r="B105" s="18"/>
      <c r="C105" s="31"/>
      <c r="D105" s="134"/>
      <c r="E105" s="32"/>
      <c r="F105" s="33"/>
      <c r="G105" s="33"/>
      <c r="H105" s="33"/>
      <c r="I105" s="33"/>
      <c r="J105" s="101"/>
      <c r="K105" s="11"/>
      <c r="L105" s="11"/>
      <c r="M105" s="11"/>
    </row>
    <row r="106" ht="15" customHeight="1">
      <c r="A106" s="2" t="s">
        <v>80</v>
      </c>
    </row>
  </sheetData>
  <sheetProtection/>
  <mergeCells count="1">
    <mergeCell ref="E4:F4"/>
  </mergeCells>
  <printOptions horizontalCentered="1" verticalCentered="1"/>
  <pageMargins left="0.18" right="0.19" top="0.19" bottom="0.22" header="0.17" footer="0.22"/>
  <pageSetup fitToHeight="1" fitToWidth="1" horizontalDpi="600" verticalDpi="600" orientation="portrait" scale="76" r:id="rId2"/>
  <ignoredErrors>
    <ignoredError sqref="B20:B27 B83 B9:B15 B17 B19 B16 B18 B28:B31" numberStoredAsText="1"/>
    <ignoredError sqref="G91 G87" formula="1"/>
    <ignoredError sqref="G100 G82" evalError="1" formula="1"/>
    <ignoredError sqref="E40:G69 E83:G86 E82:F82 E72:G73 F70:G71 E76:G77 F74:G75 E80:G81 F78:G79" evalError="1"/>
  </ignoredError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 Global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Business Income Value Template - Colleges and Universities</dc:title>
  <dc:subject>This worksheet is designed to separate the income/expense stream of College or University operations from the College's or University's endowment and investment income/expense stream. The latter are an income/expense stream independent of the College's or University's educational mission.</dc:subject>
  <dc:creator>Processing</dc:creator>
  <cp:keywords>BI Worksheets,  BI Values, Forms, Templates, Private Institutions</cp:keywords>
  <dc:description/>
  <cp:lastModifiedBy>ryan.barnard</cp:lastModifiedBy>
  <cp:lastPrinted>2019-01-10T14:02:52Z</cp:lastPrinted>
  <dcterms:created xsi:type="dcterms:W3CDTF">1996-10-14T23:33:28Z</dcterms:created>
  <dcterms:modified xsi:type="dcterms:W3CDTF">2020-03-12T13:05:10Z</dcterms:modified>
  <cp:category>Forms &amp; Templates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0x0101007C475B5F09A81C4AA3E804AD295B5491</vt:lpwstr>
  </property>
</Properties>
</file>